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<sst xmlns="http://schemas.openxmlformats.org/spreadsheetml/2006/main" count="925" uniqueCount="522">
  <si>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</si>
  <si>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</si>
  <si>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</si>
  <si>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</si>
  <si>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</si>
  <si>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</si>
  <si>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</si>
  <si>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</si>
  <si>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</si>
  <si>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</si>
  <si>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</si>
  <si>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</si>
  <si>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</si>
  <si>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</si>
  <si>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</si>
  <si>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</si>
  <si>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</si>
  <si>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</si>
  <si>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</si>
  <si>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</si>
  <si>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</si>
  <si>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</si>
  <si>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</si>
  <si>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</si>
  <si>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</si>
  <si>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</si>
  <si>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</si>
  <si>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</si>
  <si>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</si>
  <si>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</si>
  <si>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</si>
  <si>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</si>
  <si>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</si>
  <si>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</si>
  <si>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</si>
  <si>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</si>
  <si>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愛宕原</t>
  </si>
  <si>
    <t>粟賀</t>
  </si>
  <si>
    <t>生野高原</t>
  </si>
  <si>
    <t>ＡＢＣ</t>
  </si>
  <si>
    <t>大岡</t>
  </si>
  <si>
    <t>小野東洋</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</si>
  <si>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</si>
  <si>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</si>
  <si>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</si>
  <si>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</si>
  <si>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</si>
  <si>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</si>
  <si>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</si>
  <si>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</si>
  <si>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</si>
  <si>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</si>
  <si>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</si>
  <si>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</si>
  <si>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</si>
  <si>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</si>
  <si>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</si>
  <si>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</si>
  <si>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</si>
  <si>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</si>
  <si>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</si>
  <si>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</si>
  <si>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</si>
  <si>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</si>
  <si>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</si>
  <si>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</si>
  <si>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</si>
  <si>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</si>
  <si>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</si>
  <si>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</si>
  <si>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</si>
  <si>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</si>
  <si>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</si>
  <si>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</si>
  <si>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</si>
  <si>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加茂</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</si>
  <si>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</si>
  <si>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</si>
  <si>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</si>
  <si>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</si>
  <si>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</si>
  <si>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</si>
  <si>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</si>
  <si>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</si>
  <si>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</si>
  <si>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</si>
  <si>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</si>
  <si>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</si>
  <si>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</si>
  <si>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</si>
  <si>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</si>
  <si>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</si>
  <si>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</si>
  <si>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</si>
  <si>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</si>
  <si>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</si>
  <si>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</si>
  <si>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</si>
  <si>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</si>
  <si>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</si>
  <si>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</si>
  <si>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</si>
  <si>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</si>
  <si>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</si>
  <si>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</si>
  <si>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</si>
  <si>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</si>
  <si>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</si>
  <si>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</si>
  <si>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</si>
  <si>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</si>
  <si>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</si>
  <si>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</si>
  <si>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</si>
  <si>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</si>
  <si>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</si>
  <si>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</si>
  <si>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</si>
  <si>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白浜ビーチ</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</si>
  <si>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</si>
  <si>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</si>
  <si>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</si>
  <si>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</si>
  <si>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</si>
  <si>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</si>
  <si>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</si>
  <si>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</si>
  <si>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</si>
  <si>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</si>
  <si>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</si>
  <si>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</si>
  <si>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砂川国際</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</si>
  <si>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</si>
  <si>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</si>
  <si>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</si>
  <si>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</si>
  <si>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</si>
  <si>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</si>
  <si>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</si>
  <si>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</si>
  <si>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</si>
  <si>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</si>
  <si>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</si>
  <si>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</si>
  <si>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</si>
  <si>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</si>
  <si>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</si>
  <si>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</si>
  <si>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</si>
  <si>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</si>
  <si>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</si>
  <si>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</si>
  <si>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</si>
  <si>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</si>
  <si>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</si>
  <si>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</si>
  <si>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</si>
  <si>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</si>
  <si>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</si>
  <si>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</si>
  <si>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</si>
  <si>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</si>
  <si>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</si>
  <si>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</si>
  <si>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</si>
  <si>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</si>
  <si>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</si>
  <si>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千草</t>
  </si>
  <si>
    <t>●　滋　賀　県</t>
  </si>
  <si>
    <t>青山</t>
  </si>
  <si>
    <t>青山台</t>
  </si>
  <si>
    <t>明石</t>
  </si>
  <si>
    <t>西宮高原</t>
  </si>
  <si>
    <t>赤穂</t>
  </si>
  <si>
    <t>赤穂国際</t>
  </si>
  <si>
    <t>ベルグリーン</t>
  </si>
  <si>
    <t>琵琶湖</t>
  </si>
  <si>
    <t>名神八日市</t>
  </si>
  <si>
    <t>名神竜王</t>
  </si>
  <si>
    <t>名阪チサン</t>
  </si>
  <si>
    <t>小野東洋</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</si>
  <si>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</si>
  <si>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</si>
  <si>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</si>
  <si>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</si>
  <si>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</si>
  <si>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</si>
  <si>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</si>
  <si>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</si>
  <si>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</si>
  <si>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</si>
  <si>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</si>
  <si>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</si>
  <si>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</si>
  <si>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</si>
  <si>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</si>
  <si>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</si>
  <si>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</si>
  <si>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</si>
  <si>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</si>
  <si>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</si>
  <si>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</si>
  <si>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</si>
  <si>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</si>
  <si>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</si>
  <si>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</si>
  <si>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</si>
  <si>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</si>
  <si>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</si>
  <si>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</si>
  <si>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</si>
  <si>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吉野</t>
  </si>
  <si>
    <t>貴志川</t>
  </si>
  <si>
    <t>紀の国</t>
  </si>
  <si>
    <t>サンリゾート</t>
  </si>
  <si>
    <t>白浜［株］　　　　　</t>
  </si>
  <si>
    <t>和歌山</t>
  </si>
  <si>
    <t>相生</t>
  </si>
  <si>
    <t>粟賀</t>
  </si>
  <si>
    <t>神鍋高原</t>
  </si>
  <si>
    <t>神有</t>
  </si>
  <si>
    <t>東条湖</t>
  </si>
  <si>
    <t>能勢</t>
  </si>
  <si>
    <t>鳳鳴</t>
  </si>
  <si>
    <t>三木</t>
  </si>
  <si>
    <t>宇治</t>
  </si>
  <si>
    <t>加茂</t>
  </si>
  <si>
    <t>るり渓</t>
  </si>
  <si>
    <t>皇子山</t>
  </si>
  <si>
    <t>朽木</t>
  </si>
  <si>
    <t>比良</t>
  </si>
  <si>
    <t>小倉</t>
  </si>
  <si>
    <t>春日台</t>
  </si>
  <si>
    <t>奈良</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</si>
  <si>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</si>
  <si>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</si>
  <si>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</si>
  <si>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</si>
  <si>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</si>
  <si>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</si>
  <si>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</si>
  <si>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</si>
  <si>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</si>
  <si>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</si>
  <si>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</si>
  <si>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</si>
  <si>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</si>
  <si>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</si>
  <si>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</si>
  <si>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</si>
  <si>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</si>
  <si>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愛宕原</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</si>
  <si>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</si>
  <si>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</si>
  <si>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</si>
  <si>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</si>
  <si>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</si>
  <si>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</si>
  <si>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</si>
  <si>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</si>
  <si>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</si>
  <si>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</si>
  <si>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</si>
  <si>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</si>
  <si>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</si>
  <si>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</si>
  <si>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</si>
  <si>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</si>
  <si>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</si>
  <si>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</si>
  <si>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</si>
  <si>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</si>
  <si>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</si>
  <si>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</si>
  <si>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</si>
  <si>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</si>
  <si>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</si>
  <si>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</si>
  <si>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</si>
  <si>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</si>
  <si>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</si>
  <si>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</si>
  <si>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</si>
  <si>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</si>
  <si>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</si>
  <si>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</si>
  <si>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</si>
  <si>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</si>
  <si>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</si>
  <si>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</si>
  <si>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</si>
  <si>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</si>
  <si>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</si>
  <si>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</si>
  <si>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</si>
  <si>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</si>
  <si>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</si>
  <si>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</si>
  <si>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</si>
  <si>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</si>
  <si>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</si>
  <si>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</si>
  <si>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</si>
  <si>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</si>
  <si>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</si>
  <si>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</si>
  <si>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</si>
  <si>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</si>
  <si>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</si>
  <si>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</si>
  <si>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</si>
  <si>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</si>
  <si>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</si>
  <si>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</si>
  <si>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</si>
  <si>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</si>
  <si>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</si>
  <si>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</si>
  <si>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</si>
  <si>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</si>
  <si>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</si>
  <si>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</si>
  <si>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</si>
  <si>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島ヶ原</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</si>
  <si>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</si>
  <si>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</si>
  <si>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</si>
  <si>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</si>
  <si>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</si>
  <si>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</si>
  <si>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</si>
  <si>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</si>
  <si>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</si>
  <si>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</si>
  <si>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</si>
  <si>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</si>
  <si>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</si>
  <si>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</si>
  <si>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</si>
  <si>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白浜ビーチ</t>
  </si>
  <si>
    <t>・―〓相場を表示できないゴルフ場</t>
  </si>
  <si>
    <t>関西</t>
  </si>
  <si>
    <t>ｾﾝﾁｭﾘｰ吉川</t>
  </si>
  <si>
    <t>宝塚［社］　　　　　</t>
  </si>
  <si>
    <t>城山</t>
  </si>
  <si>
    <t>木津川</t>
  </si>
  <si>
    <t>光丘</t>
  </si>
  <si>
    <t>播州東洋</t>
  </si>
  <si>
    <t>妙見富士</t>
  </si>
  <si>
    <t>かさぎ〔フレンド〕</t>
  </si>
  <si>
    <t>高槻</t>
  </si>
  <si>
    <t>枚方</t>
  </si>
  <si>
    <t>ＡＢＣ［額面450］</t>
  </si>
  <si>
    <t>飛鳥</t>
  </si>
  <si>
    <t>城陽［株］　　　　　</t>
  </si>
  <si>
    <t>滋賀C　C〔信和〕</t>
  </si>
  <si>
    <t>信楽</t>
  </si>
  <si>
    <t>チェリーヒルズ</t>
  </si>
  <si>
    <t>島ケ原</t>
  </si>
  <si>
    <t>ゴールデンバレー</t>
  </si>
  <si>
    <t>ジャパンクラシック</t>
  </si>
  <si>
    <t>信楽〔杉山・田代〕</t>
  </si>
  <si>
    <t>パインレーク</t>
  </si>
  <si>
    <t>有馬冨士</t>
  </si>
  <si>
    <t>キングスロード</t>
  </si>
  <si>
    <t>三田レーク</t>
  </si>
  <si>
    <t>阪奈</t>
  </si>
  <si>
    <t>有馬冨士〔株〕</t>
  </si>
  <si>
    <t>関西クラシック〔株〕</t>
  </si>
  <si>
    <t>オータニにしき</t>
  </si>
  <si>
    <t>大甲賀・神</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</si>
  <si>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</si>
  <si>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</si>
  <si>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</si>
  <si>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</si>
  <si>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</si>
  <si>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</si>
  <si>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</si>
  <si>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</si>
  <si>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</si>
  <si>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</si>
  <si>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</si>
  <si>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</si>
  <si>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</si>
  <si>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</si>
  <si>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</si>
  <si>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</si>
  <si>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</si>
  <si>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</si>
  <si>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</si>
  <si>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</si>
  <si>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</si>
  <si>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</si>
  <si>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</si>
  <si>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</si>
  <si>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</si>
  <si>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</si>
  <si>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</si>
  <si>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</si>
  <si>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</si>
  <si>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</si>
  <si>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</si>
  <si>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</si>
  <si>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池田</t>
  </si>
  <si>
    <t>リオフジワラ</t>
  </si>
  <si>
    <t>ココパリゾート三重白山</t>
  </si>
  <si>
    <t>タカガワオーセント</t>
  </si>
  <si>
    <t>・［株］〓株式形式　・［預］〓預託金形式　・［社］〓社団法人　　</t>
  </si>
  <si>
    <t>K　O　M　A</t>
  </si>
  <si>
    <t>●制　 作／同広報委員会</t>
  </si>
  <si>
    <t>前月比</t>
  </si>
  <si>
    <t>ＧＦU</t>
  </si>
  <si>
    <t xml:space="preserve"> </t>
  </si>
  <si>
    <t>シンワ倶楽部</t>
  </si>
  <si>
    <t>三田</t>
  </si>
  <si>
    <t>大阪</t>
  </si>
  <si>
    <t>ディアーパーク</t>
  </si>
  <si>
    <t>高室池</t>
  </si>
  <si>
    <t>東条</t>
  </si>
  <si>
    <t>大甲賀／共通</t>
  </si>
  <si>
    <t>グランディ鳴門</t>
  </si>
  <si>
    <t>徳島（月の宮）</t>
  </si>
  <si>
    <t>泉ヶ丘</t>
  </si>
  <si>
    <t>関西クラシック</t>
  </si>
  <si>
    <t>大甲賀〔共通〕</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</si>
  <si>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</si>
  <si>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</si>
  <si>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</si>
  <si>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</si>
  <si>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</si>
  <si>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</si>
  <si>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</si>
  <si>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</si>
  <si>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</si>
  <si>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</si>
  <si>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</si>
  <si>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</si>
  <si>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</si>
  <si>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天野山ＣＣ（ゴールド）</t>
  </si>
  <si>
    <t>大宝塚(新メンバー）</t>
  </si>
  <si>
    <t>《 関西ゴルフ会員権相場気配表 》</t>
  </si>
  <si>
    <t>大甲賀・油日</t>
  </si>
  <si>
    <t>センチュリーシガ</t>
  </si>
  <si>
    <t>四日市</t>
  </si>
  <si>
    <t>四日市（株）</t>
  </si>
  <si>
    <t>青山高原</t>
  </si>
  <si>
    <t>一志</t>
  </si>
  <si>
    <t>中日</t>
  </si>
  <si>
    <t>高松グランド</t>
  </si>
  <si>
    <t>一志</t>
  </si>
  <si>
    <t>中日</t>
  </si>
  <si>
    <t>赤松グランド</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</si>
  <si>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</si>
  <si>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</si>
  <si>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</si>
  <si>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</si>
  <si>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</si>
  <si>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</si>
  <si>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</si>
  <si>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</si>
  <si>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</si>
  <si>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</si>
  <si>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</si>
  <si>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芦屋［一社］　　　　　</t>
  </si>
  <si>
    <t>西宮［一社］　　　　　</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</si>
  <si>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</si>
  <si>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</si>
  <si>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</si>
  <si>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</si>
  <si>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</si>
  <si>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</si>
  <si>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</si>
  <si>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</si>
  <si>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</si>
  <si>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</si>
  <si>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</si>
  <si>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</si>
  <si>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</si>
  <si>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</si>
  <si>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</si>
  <si>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</si>
  <si>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</si>
  <si>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注）2回目以降の名義書換料が10万になるコース「朝日白浜」</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</si>
  <si>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</si>
  <si>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</si>
  <si>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</si>
  <si>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</si>
  <si>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</si>
  <si>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</si>
  <si>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サンロイヤル</t>
  </si>
  <si>
    <t>太平洋／共通</t>
  </si>
  <si>
    <t>タカガワオーセント</t>
  </si>
  <si>
    <t>オーセント</t>
  </si>
  <si>
    <t>宝塚</t>
  </si>
  <si>
    <t>チェリーヒルズ</t>
  </si>
  <si>
    <t>東条湖</t>
  </si>
  <si>
    <t>6コース</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</si>
  <si>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</si>
  <si>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</si>
  <si>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</si>
  <si>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</si>
  <si>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</si>
  <si>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</si>
  <si>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</si>
  <si>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</si>
  <si>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</si>
  <si>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</si>
  <si>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</si>
  <si>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</si>
  <si>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</si>
  <si>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</si>
  <si>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関西クラシック</t>
  </si>
  <si>
    <t>グランデージ</t>
  </si>
  <si>
    <t>オレンジシガ</t>
  </si>
  <si>
    <t>―</t>
  </si>
  <si>
    <t>募集中</t>
  </si>
  <si>
    <t>名変停止中</t>
  </si>
  <si>
    <t>決定相場</t>
  </si>
  <si>
    <r>
      <t xml:space="preserve">２０１５年２月２０日   金曜日  第０７８９号 </t>
    </r>
    <r>
      <rPr>
        <sz val="12"/>
        <color indexed="8"/>
        <rFont val="ＭＳ Ｐ明朝"/>
        <family val="1"/>
      </rPr>
      <t xml:space="preserve">(毎週金曜日発行) </t>
    </r>
  </si>
  <si>
    <t>決定相場</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</si>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</sst>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6">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明朝"/>
      <family val="1"/>
    </font>
    <font>
      <sz val="11"/>
      <color theme="0"/>
      <name val="ＭＳ Ｐ明朝"/>
      <family val="1"/>
    </font>
    <font>
      <sz val="11"/>
      <color theme="0"/>
      <name val="ＭＳ Ｐゴシック"/>
      <family val="3"/>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1">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0" fontId="2" fillId="35" borderId="36" xfId="0" applyFont="1" applyFill="1" applyBorder="1" applyAlignment="1">
      <alignment horizontal="distributed" vertical="center"/>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14" fillId="0" borderId="45" xfId="0" applyFont="1" applyBorder="1" applyAlignment="1">
      <alignment horizontal="distributed"/>
    </xf>
    <xf numFmtId="0" fontId="2" fillId="35" borderId="46"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25" fillId="0" borderId="0" xfId="0" applyFont="1" applyBorder="1" applyAlignment="1">
      <alignment horizontal="right"/>
    </xf>
    <xf numFmtId="182" fontId="25" fillId="0" borderId="0" xfId="0" applyNumberFormat="1" applyFont="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7"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38" fontId="2" fillId="0" borderId="48" xfId="49" applyFont="1" applyBorder="1" applyAlignment="1">
      <alignment horizontal="right"/>
    </xf>
    <xf numFmtId="0" fontId="2" fillId="35" borderId="34" xfId="0" applyFont="1" applyFill="1" applyBorder="1" applyAlignment="1" applyProtection="1">
      <alignment horizontal="right"/>
      <protection/>
    </xf>
    <xf numFmtId="38" fontId="2" fillId="0" borderId="49" xfId="49" applyFont="1" applyBorder="1" applyAlignment="1">
      <alignment horizontal="right"/>
    </xf>
    <xf numFmtId="0" fontId="4" fillId="0" borderId="25" xfId="0" applyFont="1" applyBorder="1" applyAlignment="1">
      <alignment horizontal="distributed" vertical="center"/>
    </xf>
    <xf numFmtId="0" fontId="68" fillId="35" borderId="0" xfId="0" applyFont="1" applyFill="1" applyBorder="1" applyAlignment="1" applyProtection="1">
      <alignment horizontal="distributed" vertical="center"/>
      <protection locked="0"/>
    </xf>
    <xf numFmtId="0" fontId="69" fillId="0" borderId="0" xfId="0" applyFont="1" applyAlignment="1">
      <alignment vertical="center"/>
    </xf>
    <xf numFmtId="0" fontId="69" fillId="35" borderId="0" xfId="0" applyFont="1" applyFill="1" applyBorder="1" applyAlignment="1">
      <alignment/>
    </xf>
    <xf numFmtId="0" fontId="69" fillId="35" borderId="0" xfId="0" applyFont="1" applyFill="1" applyBorder="1" applyAlignment="1">
      <alignment horizontal="left"/>
    </xf>
    <xf numFmtId="0" fontId="68" fillId="35" borderId="0" xfId="0" applyFont="1" applyFill="1" applyBorder="1" applyAlignment="1">
      <alignment horizontal="distributed" vertical="center"/>
    </xf>
    <xf numFmtId="14" fontId="69" fillId="0" borderId="0" xfId="0" applyNumberFormat="1" applyFont="1" applyAlignment="1">
      <alignment vertical="center"/>
    </xf>
    <xf numFmtId="0" fontId="52" fillId="0" borderId="0" xfId="0" applyFont="1" applyAlignment="1">
      <alignment vertical="center"/>
    </xf>
    <xf numFmtId="0" fontId="69" fillId="35" borderId="0" xfId="0" applyFont="1" applyFill="1" applyBorder="1" applyAlignment="1">
      <alignment horizontal="center" vertical="center"/>
    </xf>
    <xf numFmtId="197" fontId="69" fillId="35" borderId="0" xfId="0" applyNumberFormat="1" applyFont="1" applyFill="1" applyBorder="1" applyAlignment="1">
      <alignment horizontal="right" vertical="center"/>
    </xf>
    <xf numFmtId="0" fontId="70" fillId="0" borderId="0" xfId="0" applyFont="1" applyAlignment="1">
      <alignment vertical="center"/>
    </xf>
    <xf numFmtId="185" fontId="69" fillId="35" borderId="0" xfId="0" applyNumberFormat="1" applyFont="1" applyFill="1" applyBorder="1" applyAlignment="1">
      <alignment horizontal="right" vertical="center"/>
    </xf>
    <xf numFmtId="208" fontId="69" fillId="35" borderId="0" xfId="0" applyNumberFormat="1" applyFont="1" applyFill="1" applyBorder="1" applyAlignment="1">
      <alignment horizontal="right" vertical="center"/>
    </xf>
    <xf numFmtId="0" fontId="71" fillId="35" borderId="0" xfId="0" applyFont="1" applyFill="1" applyBorder="1" applyAlignment="1">
      <alignment horizontal="distributed"/>
    </xf>
    <xf numFmtId="0" fontId="69" fillId="35" borderId="0" xfId="0" applyFont="1" applyFill="1" applyBorder="1" applyAlignment="1">
      <alignment horizontal="right" vertical="center"/>
    </xf>
    <xf numFmtId="192" fontId="69" fillId="35" borderId="0" xfId="0" applyNumberFormat="1" applyFont="1" applyFill="1" applyBorder="1" applyAlignment="1">
      <alignment/>
    </xf>
    <xf numFmtId="0" fontId="68" fillId="35" borderId="0" xfId="0" applyFont="1" applyFill="1" applyBorder="1" applyAlignment="1">
      <alignment horizontal="right" vertical="center"/>
    </xf>
    <xf numFmtId="0" fontId="72" fillId="35" borderId="0" xfId="0" applyFont="1" applyFill="1" applyBorder="1" applyAlignment="1">
      <alignment horizontal="center" vertical="center"/>
    </xf>
    <xf numFmtId="0" fontId="69" fillId="35" borderId="0" xfId="0" applyFont="1" applyFill="1" applyBorder="1" applyAlignment="1">
      <alignment horizontal="right"/>
    </xf>
    <xf numFmtId="0" fontId="72" fillId="35" borderId="0" xfId="0" applyFont="1" applyFill="1" applyBorder="1" applyAlignment="1">
      <alignment horizontal="right" vertical="center"/>
    </xf>
    <xf numFmtId="0" fontId="73" fillId="35" borderId="0" xfId="0" applyFont="1" applyFill="1" applyBorder="1" applyAlignment="1">
      <alignment horizontal="distributed"/>
    </xf>
    <xf numFmtId="0" fontId="74" fillId="35" borderId="0" xfId="0" applyFont="1" applyFill="1" applyBorder="1" applyAlignment="1">
      <alignment horizontal="distributed"/>
    </xf>
    <xf numFmtId="0" fontId="71"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0" fontId="74" fillId="35" borderId="0" xfId="0" applyFont="1" applyFill="1" applyBorder="1" applyAlignment="1">
      <alignment horizontal="distributed" vertical="center"/>
    </xf>
    <xf numFmtId="0" fontId="68" fillId="0" borderId="0" xfId="0" applyFont="1" applyBorder="1" applyAlignment="1">
      <alignment horizontal="distributed" vertical="center"/>
    </xf>
    <xf numFmtId="0" fontId="68" fillId="35" borderId="0" xfId="0" applyFont="1" applyFill="1" applyBorder="1" applyAlignment="1">
      <alignment vertical="center"/>
    </xf>
    <xf numFmtId="0" fontId="75" fillId="35" borderId="0" xfId="0" applyFont="1" applyFill="1" applyAlignment="1">
      <alignment horizontal="distributed"/>
    </xf>
    <xf numFmtId="0" fontId="69" fillId="35" borderId="0" xfId="0" applyFont="1" applyFill="1" applyAlignment="1">
      <alignment horizontal="distributed"/>
    </xf>
    <xf numFmtId="0" fontId="68" fillId="35" borderId="0" xfId="0" applyFont="1" applyFill="1" applyBorder="1" applyAlignment="1">
      <alignment/>
    </xf>
    <xf numFmtId="0" fontId="69"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50" xfId="0" applyFont="1" applyBorder="1" applyAlignment="1">
      <alignment horizontal="distributed" vertical="center"/>
    </xf>
    <xf numFmtId="0" fontId="5" fillId="0" borderId="50" xfId="0" applyFont="1" applyBorder="1" applyAlignment="1">
      <alignment vertical="center"/>
    </xf>
    <xf numFmtId="0" fontId="14" fillId="0" borderId="25" xfId="0" applyFont="1" applyBorder="1" applyAlignment="1">
      <alignment horizontal="distributed" vertical="center"/>
    </xf>
    <xf numFmtId="0" fontId="14" fillId="0" borderId="51"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1"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1" xfId="0" applyFont="1" applyBorder="1" applyAlignment="1">
      <alignment horizontal="distributed" vertical="center"/>
    </xf>
    <xf numFmtId="0" fontId="0" fillId="0" borderId="51"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0" fillId="33"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4" xfId="0" applyBorder="1" applyAlignment="1">
      <alignment horizontal="center" vertical="center"/>
    </xf>
    <xf numFmtId="0" fontId="2" fillId="35" borderId="25" xfId="0" applyFont="1" applyFill="1" applyBorder="1" applyAlignment="1">
      <alignment horizontal="distributed" vertical="center"/>
    </xf>
    <xf numFmtId="0" fontId="2" fillId="35" borderId="51"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5"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1" xfId="0"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15" t="s">
        <v>440</v>
      </c>
      <c r="C2" s="215"/>
      <c r="D2" s="215"/>
      <c r="E2" s="215"/>
      <c r="F2" s="216" t="s">
        <v>518</v>
      </c>
      <c r="G2" s="216"/>
      <c r="H2" s="216"/>
      <c r="I2" s="217"/>
      <c r="J2" s="193"/>
      <c r="K2" s="194"/>
      <c r="L2" s="195"/>
      <c r="M2" s="28"/>
      <c r="N2" s="28"/>
      <c r="O2" s="22"/>
      <c r="Q2" s="119" t="s">
        <v>332</v>
      </c>
    </row>
    <row r="3" spans="2:17" s="2" customFormat="1" ht="13.5" customHeight="1" thickBot="1">
      <c r="B3" s="11"/>
      <c r="C3" s="12"/>
      <c r="D3" s="13"/>
      <c r="E3" s="13"/>
      <c r="F3" s="26"/>
      <c r="G3" s="27"/>
      <c r="H3" s="26"/>
      <c r="I3" s="26"/>
      <c r="J3" s="35"/>
      <c r="K3" s="28"/>
      <c r="L3" s="28"/>
      <c r="M3" s="28"/>
      <c r="N3" s="28"/>
      <c r="O3" s="30"/>
      <c r="P3" s="207" t="s">
        <v>269</v>
      </c>
      <c r="Q3" s="208"/>
    </row>
    <row r="4" spans="2:17" s="2" customFormat="1" ht="14.25" customHeight="1" thickTop="1">
      <c r="B4" s="28" t="s">
        <v>127</v>
      </c>
      <c r="C4" s="28"/>
      <c r="D4" s="28"/>
      <c r="E4" s="28"/>
      <c r="F4" s="28"/>
      <c r="G4" s="28"/>
      <c r="H4" s="28"/>
      <c r="I4" s="28"/>
      <c r="J4" s="28"/>
      <c r="K4" s="28"/>
      <c r="L4" s="28"/>
      <c r="M4" s="28"/>
      <c r="N4" s="28"/>
      <c r="O4" s="30"/>
      <c r="P4" s="15"/>
      <c r="Q4" s="122">
        <f>Ｓ!E8</f>
        <v>186</v>
      </c>
    </row>
    <row r="5" spans="2:17" s="2" customFormat="1" ht="14.25" customHeight="1">
      <c r="B5" s="29" t="s">
        <v>128</v>
      </c>
      <c r="C5" s="29"/>
      <c r="D5" s="29"/>
      <c r="E5" s="29"/>
      <c r="F5" s="29"/>
      <c r="G5" s="29"/>
      <c r="H5" s="29"/>
      <c r="I5" s="29"/>
      <c r="J5" s="28"/>
      <c r="K5" s="28"/>
      <c r="L5" s="28"/>
      <c r="M5" s="28"/>
      <c r="N5" s="28"/>
      <c r="O5" s="30"/>
      <c r="P5" s="209">
        <f>Ｓ!E12</f>
        <v>88</v>
      </c>
      <c r="Q5" s="210"/>
    </row>
    <row r="6" spans="2:17" s="2" customFormat="1" ht="14.25" customHeight="1">
      <c r="B6" s="29" t="s">
        <v>129</v>
      </c>
      <c r="C6" s="29"/>
      <c r="D6" s="29"/>
      <c r="E6" s="29"/>
      <c r="F6" s="29"/>
      <c r="G6" s="29"/>
      <c r="H6" s="29"/>
      <c r="I6" s="29"/>
      <c r="J6" s="28"/>
      <c r="K6" s="28"/>
      <c r="L6" s="28"/>
      <c r="M6" s="28"/>
      <c r="N6" s="28"/>
      <c r="O6" s="30"/>
      <c r="P6" s="17" t="s">
        <v>144</v>
      </c>
      <c r="Q6" s="123">
        <f>Ｓ!E3</f>
        <v>88</v>
      </c>
    </row>
    <row r="7" spans="2:17" s="2" customFormat="1" ht="13.5" customHeight="1" thickBot="1">
      <c r="B7" s="14"/>
      <c r="C7" s="10"/>
      <c r="D7" s="14"/>
      <c r="E7" s="14"/>
      <c r="H7" s="14"/>
      <c r="I7" s="14"/>
      <c r="K7" s="18"/>
      <c r="L7" s="16"/>
      <c r="M7" s="14"/>
      <c r="N7" s="14"/>
      <c r="O7" s="32"/>
      <c r="P7" s="19" t="s">
        <v>125</v>
      </c>
      <c r="Q7" s="124">
        <f>Ｓ!E15</f>
        <v>0</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145</v>
      </c>
      <c r="C9" s="37"/>
      <c r="D9" s="38"/>
      <c r="E9" s="56" t="s">
        <v>364</v>
      </c>
      <c r="F9" s="94">
        <f>Ｓ!B54</f>
        <v>135</v>
      </c>
      <c r="G9" s="77">
        <f>Ｓ!C54</f>
        <v>800000</v>
      </c>
      <c r="H9" s="142" t="s">
        <v>336</v>
      </c>
      <c r="I9" s="78">
        <f>Ｓ!B107</f>
        <v>18</v>
      </c>
      <c r="J9" s="79">
        <f>Ｓ!C107</f>
        <v>250000</v>
      </c>
      <c r="K9" s="144" t="s">
        <v>353</v>
      </c>
      <c r="L9" s="145">
        <f>Ｓ!B157</f>
        <v>75</v>
      </c>
      <c r="M9" s="69">
        <f>Ｓ!C157</f>
        <v>1500000</v>
      </c>
      <c r="N9" s="213" t="s">
        <v>447</v>
      </c>
      <c r="O9" s="214"/>
      <c r="P9" s="62">
        <f>Ｓ!B208</f>
        <v>150</v>
      </c>
      <c r="Q9" s="126">
        <f>Ｓ!C208</f>
        <v>1000000</v>
      </c>
    </row>
    <row r="10" spans="2:17" s="1" customFormat="1" ht="12.75" customHeight="1">
      <c r="B10" s="39" t="s">
        <v>147</v>
      </c>
      <c r="C10" s="52">
        <f>Ｓ!B3</f>
        <v>170</v>
      </c>
      <c r="D10" s="69">
        <f>Ｓ!C3</f>
        <v>500000</v>
      </c>
      <c r="E10" s="56" t="s">
        <v>359</v>
      </c>
      <c r="F10" s="94">
        <f>Ｓ!B55</f>
        <v>45</v>
      </c>
      <c r="G10" s="77">
        <f>Ｓ!C55</f>
        <v>500000</v>
      </c>
      <c r="H10" s="96" t="s">
        <v>195</v>
      </c>
      <c r="I10" s="78">
        <f>Ｓ!B108</f>
        <v>20</v>
      </c>
      <c r="J10" s="79">
        <f>Ｓ!C108</f>
        <v>500000</v>
      </c>
      <c r="K10" s="143" t="s">
        <v>182</v>
      </c>
      <c r="L10" s="94">
        <f>Ｓ!B158</f>
        <v>55</v>
      </c>
      <c r="M10" s="69">
        <f>Ｓ!C158</f>
        <v>500000</v>
      </c>
      <c r="N10" s="218" t="s">
        <v>271</v>
      </c>
      <c r="O10" s="219"/>
      <c r="P10" s="62">
        <f>Ｓ!B209</f>
        <v>10</v>
      </c>
      <c r="Q10" s="126">
        <f>Ｓ!C209</f>
        <v>150000</v>
      </c>
    </row>
    <row r="11" spans="2:17" s="1" customFormat="1" ht="12.75" customHeight="1">
      <c r="B11" s="39" t="s">
        <v>432</v>
      </c>
      <c r="C11" s="52">
        <f>Ｓ!B4</f>
        <v>230</v>
      </c>
      <c r="D11" s="69">
        <f>Ｓ!C4</f>
        <v>800000</v>
      </c>
      <c r="E11" s="39" t="s">
        <v>247</v>
      </c>
      <c r="F11" s="94">
        <f>Ｓ!B56</f>
        <v>10</v>
      </c>
      <c r="G11" s="77">
        <f>Ｓ!C56</f>
        <v>200000</v>
      </c>
      <c r="H11" s="131" t="s">
        <v>133</v>
      </c>
      <c r="I11" s="78">
        <f>Ｓ!B109</f>
        <v>420</v>
      </c>
      <c r="J11" s="79">
        <v>1000000</v>
      </c>
      <c r="K11" s="39" t="s">
        <v>232</v>
      </c>
      <c r="L11" s="94">
        <f>Ｓ!B159</f>
        <v>70</v>
      </c>
      <c r="M11" s="69">
        <f>Ｓ!C159</f>
        <v>500000</v>
      </c>
      <c r="N11" s="202" t="s">
        <v>124</v>
      </c>
      <c r="O11" s="203"/>
      <c r="P11" s="62">
        <f>Ｓ!B210</f>
        <v>15</v>
      </c>
      <c r="Q11" s="126">
        <f>Ｓ!C210</f>
        <v>600000</v>
      </c>
    </row>
    <row r="12" spans="2:17" s="1" customFormat="1" ht="12.75" customHeight="1">
      <c r="B12" s="39" t="s">
        <v>402</v>
      </c>
      <c r="C12" s="52">
        <f>Ｓ!B5</f>
        <v>145</v>
      </c>
      <c r="D12" s="69">
        <f>Ｓ!C5</f>
        <v>800000</v>
      </c>
      <c r="E12" s="56" t="s">
        <v>330</v>
      </c>
      <c r="F12" s="94">
        <f>Ｓ!B57</f>
        <v>20</v>
      </c>
      <c r="G12" s="77">
        <f>Ｓ!C57</f>
        <v>100000</v>
      </c>
      <c r="H12" s="43" t="s">
        <v>11</v>
      </c>
      <c r="I12" s="44"/>
      <c r="J12" s="41"/>
      <c r="K12" s="56" t="s">
        <v>345</v>
      </c>
      <c r="L12" s="55">
        <f>Ｓ!B160</f>
        <v>15</v>
      </c>
      <c r="M12" s="69">
        <f>Ｓ!C160</f>
        <v>200000</v>
      </c>
      <c r="N12" s="198" t="s">
        <v>396</v>
      </c>
      <c r="O12" s="199"/>
      <c r="P12" s="62">
        <f>Ｓ!B211</f>
        <v>180</v>
      </c>
      <c r="Q12" s="126">
        <f>Ｓ!C211</f>
        <v>300000</v>
      </c>
    </row>
    <row r="13" spans="2:17" s="1" customFormat="1" ht="12.75" customHeight="1">
      <c r="B13" s="39" t="s">
        <v>148</v>
      </c>
      <c r="C13" s="52">
        <f>Ｓ!B6</f>
        <v>20</v>
      </c>
      <c r="D13" s="69">
        <f>Ｓ!C6</f>
        <v>500000</v>
      </c>
      <c r="E13" s="39" t="s">
        <v>414</v>
      </c>
      <c r="F13" s="94" t="s">
        <v>10</v>
      </c>
      <c r="G13" s="77" t="s">
        <v>476</v>
      </c>
      <c r="H13" s="39" t="s">
        <v>225</v>
      </c>
      <c r="I13" s="55">
        <f>Ｓ!B110</f>
        <v>58</v>
      </c>
      <c r="J13" s="76">
        <f>Ｓ!C110</f>
        <v>300000</v>
      </c>
      <c r="K13" s="39" t="s">
        <v>203</v>
      </c>
      <c r="L13" s="55">
        <f>Ｓ!B161</f>
        <v>65</v>
      </c>
      <c r="M13" s="69">
        <f>Ｓ!C161</f>
        <v>500000</v>
      </c>
      <c r="N13" s="202" t="s">
        <v>2</v>
      </c>
      <c r="O13" s="203"/>
      <c r="P13" s="62">
        <f>Ｓ!B212</f>
        <v>10</v>
      </c>
      <c r="Q13" s="126">
        <f>Ｓ!C212</f>
        <v>200000</v>
      </c>
    </row>
    <row r="14" spans="2:17" s="1" customFormat="1" ht="12.75" customHeight="1">
      <c r="B14" s="39" t="s">
        <v>150</v>
      </c>
      <c r="C14" s="52">
        <f>Ｓ!B7</f>
        <v>450</v>
      </c>
      <c r="D14" s="69">
        <f>Ｓ!C7</f>
        <v>1000000</v>
      </c>
      <c r="E14" s="39" t="s">
        <v>365</v>
      </c>
      <c r="F14" s="94">
        <f>Ｓ!B59</f>
        <v>65</v>
      </c>
      <c r="G14" s="77">
        <v>600000</v>
      </c>
      <c r="H14" s="39" t="s">
        <v>154</v>
      </c>
      <c r="I14" s="55">
        <f>Ｓ!B111</f>
        <v>20</v>
      </c>
      <c r="J14" s="76">
        <f>Ｓ!C111</f>
        <v>500000</v>
      </c>
      <c r="K14" s="39" t="s">
        <v>408</v>
      </c>
      <c r="L14" s="55">
        <f>Ｓ!B162</f>
        <v>55</v>
      </c>
      <c r="M14" s="69">
        <f>Ｓ!C162</f>
        <v>600000</v>
      </c>
      <c r="N14" s="211" t="s">
        <v>179</v>
      </c>
      <c r="O14" s="212"/>
      <c r="P14" s="62">
        <f>Ｓ!B213</f>
        <v>10</v>
      </c>
      <c r="Q14" s="126">
        <f>Ｓ!C213</f>
        <v>100000</v>
      </c>
    </row>
    <row r="15" spans="2:17" s="1" customFormat="1" ht="12.75" customHeight="1">
      <c r="B15" s="56" t="s">
        <v>337</v>
      </c>
      <c r="C15" s="53">
        <f>Ｓ!B8</f>
        <v>65</v>
      </c>
      <c r="D15" s="69">
        <f>Ｓ!C8</f>
        <v>500000</v>
      </c>
      <c r="E15" s="39" t="s">
        <v>484</v>
      </c>
      <c r="F15" s="94" t="str">
        <f>Ｓ!B60</f>
        <v>―</v>
      </c>
      <c r="G15" s="77">
        <v>250000</v>
      </c>
      <c r="H15" s="39" t="s">
        <v>134</v>
      </c>
      <c r="I15" s="55">
        <f>Ｓ!B112</f>
        <v>85</v>
      </c>
      <c r="J15" s="76">
        <f>Ｓ!C112</f>
        <v>300000</v>
      </c>
      <c r="K15" s="39" t="s">
        <v>204</v>
      </c>
      <c r="L15" s="55" t="str">
        <f>Ｓ!B163</f>
        <v>―</v>
      </c>
      <c r="M15" s="151" t="s">
        <v>477</v>
      </c>
      <c r="N15" s="211" t="s">
        <v>444</v>
      </c>
      <c r="O15" s="220"/>
      <c r="P15" s="62">
        <f>Ｓ!B214</f>
        <v>130</v>
      </c>
      <c r="Q15" s="126">
        <f>Ｓ!C214</f>
        <v>2000000</v>
      </c>
    </row>
    <row r="16" spans="2:17" s="1" customFormat="1" ht="12.75" customHeight="1">
      <c r="B16" s="90" t="s">
        <v>333</v>
      </c>
      <c r="C16" s="53">
        <f>Ｓ!B9</f>
        <v>15</v>
      </c>
      <c r="D16" s="69">
        <f>Ｓ!C9</f>
        <v>800000</v>
      </c>
      <c r="E16" s="56" t="s">
        <v>344</v>
      </c>
      <c r="F16" s="94">
        <f>Ｓ!B61</f>
        <v>330</v>
      </c>
      <c r="G16" s="77">
        <f>Ｓ!C60</f>
        <v>500000</v>
      </c>
      <c r="H16" s="51" t="s">
        <v>349</v>
      </c>
      <c r="I16" s="55">
        <f>Ｓ!B113</f>
        <v>60</v>
      </c>
      <c r="J16" s="76">
        <f>Ｓ!C113</f>
        <v>300000</v>
      </c>
      <c r="K16" s="39" t="s">
        <v>283</v>
      </c>
      <c r="L16" s="55">
        <f>Ｓ!B164</f>
        <v>35</v>
      </c>
      <c r="M16" s="69">
        <f>Ｓ!C164</f>
        <v>1000000</v>
      </c>
      <c r="N16" s="211" t="s">
        <v>404</v>
      </c>
      <c r="O16" s="212"/>
      <c r="P16" s="62">
        <f>Ｓ!B215</f>
        <v>20</v>
      </c>
      <c r="Q16" s="126">
        <f>Ｓ!C215</f>
        <v>300000</v>
      </c>
    </row>
    <row r="17" spans="2:17" s="1" customFormat="1" ht="12.75" customHeight="1">
      <c r="B17" s="39" t="s">
        <v>415</v>
      </c>
      <c r="C17" s="52">
        <f>Ｓ!B10</f>
        <v>160</v>
      </c>
      <c r="D17" s="69">
        <f>Ｓ!C10</f>
        <v>1000000</v>
      </c>
      <c r="E17" s="39" t="s">
        <v>181</v>
      </c>
      <c r="F17" s="94">
        <f>Ｓ!B62</f>
        <v>15</v>
      </c>
      <c r="G17" s="77">
        <f>Ｓ!C61</f>
        <v>500000</v>
      </c>
      <c r="H17" s="50" t="s">
        <v>266</v>
      </c>
      <c r="I17" s="55">
        <f>Ｓ!B114</f>
        <v>50</v>
      </c>
      <c r="J17" s="77">
        <v>400000</v>
      </c>
      <c r="K17" s="39" t="s">
        <v>416</v>
      </c>
      <c r="L17" s="55">
        <f>Ｓ!B165</f>
        <v>45</v>
      </c>
      <c r="M17" s="69">
        <v>200000</v>
      </c>
      <c r="N17" s="61" t="s">
        <v>261</v>
      </c>
      <c r="O17" s="63"/>
      <c r="P17" s="40"/>
      <c r="Q17" s="127"/>
    </row>
    <row r="18" spans="2:17" s="1" customFormat="1" ht="12.75" customHeight="1">
      <c r="B18" s="39" t="s">
        <v>152</v>
      </c>
      <c r="C18" s="52">
        <f>Ｓ!B11</f>
        <v>50</v>
      </c>
      <c r="D18" s="69">
        <f>Ｓ!C11</f>
        <v>500000</v>
      </c>
      <c r="E18" s="39" t="s">
        <v>220</v>
      </c>
      <c r="F18" s="94">
        <f>Ｓ!B63</f>
        <v>10</v>
      </c>
      <c r="G18" s="77">
        <f>Ｓ!C62</f>
        <v>200000</v>
      </c>
      <c r="H18" s="39" t="s">
        <v>226</v>
      </c>
      <c r="I18" s="55">
        <f>Ｓ!B115</f>
        <v>5</v>
      </c>
      <c r="J18" s="76">
        <f>Ｓ!C115</f>
        <v>200000</v>
      </c>
      <c r="K18" s="50" t="s">
        <v>282</v>
      </c>
      <c r="L18" s="55">
        <f>Ｓ!B166</f>
        <v>25</v>
      </c>
      <c r="M18" s="69">
        <f>Ｓ!C166</f>
        <v>300000</v>
      </c>
      <c r="N18" s="200" t="s">
        <v>413</v>
      </c>
      <c r="O18" s="201"/>
      <c r="P18" s="87">
        <f>Ｓ!B216</f>
        <v>28</v>
      </c>
      <c r="Q18" s="126">
        <f>Ｓ!C216</f>
        <v>100000</v>
      </c>
    </row>
    <row r="19" spans="2:17" s="1" customFormat="1" ht="12.75" customHeight="1">
      <c r="B19" s="50" t="s">
        <v>255</v>
      </c>
      <c r="C19" s="52">
        <f>Ｓ!B12</f>
        <v>130</v>
      </c>
      <c r="D19" s="69">
        <f>Ｓ!C12</f>
        <v>1000000</v>
      </c>
      <c r="E19" s="39" t="s">
        <v>185</v>
      </c>
      <c r="F19" s="94">
        <f>Ｓ!B64</f>
        <v>180</v>
      </c>
      <c r="G19" s="77">
        <f>Ｓ!C63</f>
        <v>500000</v>
      </c>
      <c r="H19" s="56" t="s">
        <v>341</v>
      </c>
      <c r="I19" s="55">
        <f>Ｓ!B116</f>
        <v>300</v>
      </c>
      <c r="J19" s="76">
        <f>Ｓ!C116</f>
        <v>800000</v>
      </c>
      <c r="K19" s="56" t="s">
        <v>285</v>
      </c>
      <c r="L19" s="55">
        <f>Ｓ!B167</f>
        <v>15</v>
      </c>
      <c r="M19" s="69">
        <f>Ｓ!C167</f>
        <v>200000</v>
      </c>
      <c r="N19" s="200" t="s">
        <v>385</v>
      </c>
      <c r="O19" s="201"/>
      <c r="P19" s="87">
        <f>Ｓ!B217</f>
        <v>40</v>
      </c>
      <c r="Q19" s="126">
        <f>Ｓ!C217</f>
        <v>350000</v>
      </c>
    </row>
    <row r="20" spans="2:17" s="1" customFormat="1" ht="12.75" customHeight="1">
      <c r="B20" s="39" t="s">
        <v>153</v>
      </c>
      <c r="C20" s="52">
        <f>Ｓ!B13</f>
        <v>10</v>
      </c>
      <c r="D20" s="69">
        <f>Ｓ!C13</f>
        <v>300000</v>
      </c>
      <c r="E20" s="56" t="s">
        <v>342</v>
      </c>
      <c r="F20" s="94">
        <f>Ｓ!B65</f>
        <v>80</v>
      </c>
      <c r="G20" s="77">
        <f>Ｓ!C64</f>
        <v>500000</v>
      </c>
      <c r="H20" s="39" t="s">
        <v>243</v>
      </c>
      <c r="I20" s="55">
        <f>Ｓ!B117</f>
        <v>70</v>
      </c>
      <c r="J20" s="76">
        <f>Ｓ!C117</f>
        <v>800000</v>
      </c>
      <c r="K20" s="39" t="s">
        <v>233</v>
      </c>
      <c r="L20" s="55">
        <f>Ｓ!B168</f>
        <v>30</v>
      </c>
      <c r="M20" s="69">
        <f>Ｓ!C168</f>
        <v>500000</v>
      </c>
      <c r="N20" s="202" t="s">
        <v>469</v>
      </c>
      <c r="O20" s="203"/>
      <c r="P20" s="87">
        <f>Ｓ!B218</f>
        <v>5</v>
      </c>
      <c r="Q20" s="126">
        <f>Ｓ!C218</f>
        <v>150000</v>
      </c>
    </row>
    <row r="21" spans="2:17" s="1" customFormat="1" ht="12.75" customHeight="1">
      <c r="B21" s="39" t="s">
        <v>4</v>
      </c>
      <c r="C21" s="70">
        <f>Ｓ!B14</f>
        <v>15</v>
      </c>
      <c r="D21" s="69">
        <f>Ｓ!C14</f>
        <v>350000</v>
      </c>
      <c r="E21" s="39" t="s">
        <v>186</v>
      </c>
      <c r="F21" s="94">
        <f>Ｓ!B66</f>
        <v>40</v>
      </c>
      <c r="G21" s="77">
        <f>Ｓ!C65</f>
        <v>1000000</v>
      </c>
      <c r="H21" s="39" t="s">
        <v>196</v>
      </c>
      <c r="I21" s="55">
        <f>Ｓ!B118</f>
        <v>5</v>
      </c>
      <c r="J21" s="76">
        <f>Ｓ!C118</f>
        <v>200000</v>
      </c>
      <c r="K21" s="39" t="s">
        <v>435</v>
      </c>
      <c r="L21" s="55" t="s">
        <v>10</v>
      </c>
      <c r="M21" s="151" t="s">
        <v>516</v>
      </c>
      <c r="N21" s="200" t="s">
        <v>394</v>
      </c>
      <c r="O21" s="201"/>
      <c r="P21" s="87">
        <f>Ｓ!B219</f>
        <v>20</v>
      </c>
      <c r="Q21" s="126">
        <v>300000</v>
      </c>
    </row>
    <row r="22" spans="2:17" s="1" customFormat="1" ht="12.75" customHeight="1">
      <c r="B22" s="56" t="s">
        <v>346</v>
      </c>
      <c r="C22" s="73">
        <f>Ｓ!B15</f>
        <v>90</v>
      </c>
      <c r="D22" s="69">
        <f>Ｓ!C15</f>
        <v>400000</v>
      </c>
      <c r="E22" s="115" t="s">
        <v>433</v>
      </c>
      <c r="F22" s="94">
        <f>Ｓ!B67</f>
        <v>60</v>
      </c>
      <c r="G22" s="77">
        <f>Ｓ!C66</f>
        <v>500000</v>
      </c>
      <c r="H22" s="56" t="s">
        <v>382</v>
      </c>
      <c r="I22" s="55">
        <f>Ｓ!B119</f>
        <v>12</v>
      </c>
      <c r="J22" s="76">
        <f>Ｓ!C119</f>
        <v>100000</v>
      </c>
      <c r="K22" s="56" t="s">
        <v>331</v>
      </c>
      <c r="L22" s="55">
        <f>Ｓ!B170</f>
        <v>670</v>
      </c>
      <c r="M22" s="69">
        <v>3000000</v>
      </c>
      <c r="N22" s="200" t="s">
        <v>386</v>
      </c>
      <c r="O22" s="201"/>
      <c r="P22" s="87">
        <f>Ｓ!B220</f>
        <v>10</v>
      </c>
      <c r="Q22" s="126">
        <v>50000</v>
      </c>
    </row>
    <row r="23" spans="2:17" s="1" customFormat="1" ht="12.75" customHeight="1">
      <c r="B23" s="56" t="s">
        <v>375</v>
      </c>
      <c r="C23" s="73">
        <f>Ｓ!B16</f>
        <v>10</v>
      </c>
      <c r="D23" s="69">
        <f>Ｓ!C16</f>
        <v>300000</v>
      </c>
      <c r="E23" s="118" t="s">
        <v>434</v>
      </c>
      <c r="F23" s="94">
        <f>Ｓ!B68</f>
        <v>120</v>
      </c>
      <c r="G23" s="77">
        <f>Ｓ!C67</f>
        <v>500000</v>
      </c>
      <c r="H23" s="56" t="s">
        <v>354</v>
      </c>
      <c r="I23" s="55">
        <f>Ｓ!B120</f>
        <v>360</v>
      </c>
      <c r="J23" s="76">
        <f>Ｓ!C120</f>
        <v>2000000</v>
      </c>
      <c r="K23" s="84" t="s">
        <v>205</v>
      </c>
      <c r="L23" s="55">
        <f>Ｓ!B171</f>
        <v>20</v>
      </c>
      <c r="M23" s="69">
        <v>500000</v>
      </c>
      <c r="N23" s="202" t="s">
        <v>372</v>
      </c>
      <c r="O23" s="203"/>
      <c r="P23" s="87">
        <f>Ｓ!B221</f>
        <v>15</v>
      </c>
      <c r="Q23" s="126">
        <f>Ｓ!C221</f>
        <v>250000</v>
      </c>
    </row>
    <row r="24" spans="2:17" s="1" customFormat="1" ht="12.75" customHeight="1">
      <c r="B24" s="39" t="s">
        <v>156</v>
      </c>
      <c r="C24" s="70">
        <f>Ｓ!B17</f>
        <v>18</v>
      </c>
      <c r="D24" s="69">
        <f>Ｓ!C17</f>
        <v>400000</v>
      </c>
      <c r="E24" s="83" t="s">
        <v>264</v>
      </c>
      <c r="F24" s="94" t="s">
        <v>10</v>
      </c>
      <c r="G24" s="77" t="s">
        <v>516</v>
      </c>
      <c r="H24" s="56" t="s">
        <v>470</v>
      </c>
      <c r="I24" s="55">
        <f>Ｓ!B121</f>
        <v>10</v>
      </c>
      <c r="J24" s="76">
        <f>Ｓ!C121</f>
        <v>100000</v>
      </c>
      <c r="K24" s="39" t="s">
        <v>249</v>
      </c>
      <c r="L24" s="55">
        <f>Ｓ!B172</f>
        <v>70</v>
      </c>
      <c r="M24" s="69">
        <f>Ｓ!C172</f>
        <v>800000</v>
      </c>
      <c r="N24" s="198" t="s">
        <v>242</v>
      </c>
      <c r="O24" s="199"/>
      <c r="P24" s="87">
        <f>Ｓ!B222</f>
        <v>55</v>
      </c>
      <c r="Q24" s="126">
        <v>150000</v>
      </c>
    </row>
    <row r="25" spans="2:17" s="1" customFormat="1" ht="12.75" customHeight="1">
      <c r="B25" s="39" t="s">
        <v>131</v>
      </c>
      <c r="C25" s="70">
        <f>Ｓ!B18</f>
        <v>35</v>
      </c>
      <c r="D25" s="69">
        <f>Ｓ!C18</f>
        <v>400000</v>
      </c>
      <c r="E25" s="139" t="s">
        <v>263</v>
      </c>
      <c r="F25" s="94" t="s">
        <v>10</v>
      </c>
      <c r="G25" s="77" t="s">
        <v>516</v>
      </c>
      <c r="H25" s="39" t="s">
        <v>401</v>
      </c>
      <c r="I25" s="55">
        <f>Ｓ!B122</f>
        <v>20</v>
      </c>
      <c r="J25" s="76">
        <f>Ｓ!C122</f>
        <v>300000</v>
      </c>
      <c r="K25" s="39" t="s">
        <v>206</v>
      </c>
      <c r="L25" s="55">
        <f>Ｓ!B173</f>
        <v>15</v>
      </c>
      <c r="M25" s="69">
        <f>Ｓ!C173</f>
        <v>500000</v>
      </c>
      <c r="N25" s="202" t="s">
        <v>241</v>
      </c>
      <c r="O25" s="203"/>
      <c r="P25" s="87" t="str">
        <f>Ｓ!B223</f>
        <v>―</v>
      </c>
      <c r="Q25" s="126" t="s">
        <v>476</v>
      </c>
    </row>
    <row r="26" spans="2:17" s="1" customFormat="1" ht="12.75" customHeight="1">
      <c r="B26" s="51" t="s">
        <v>157</v>
      </c>
      <c r="C26" s="73">
        <f>Ｓ!B19</f>
        <v>65</v>
      </c>
      <c r="D26" s="69">
        <f>Ｓ!C19</f>
        <v>1000000</v>
      </c>
      <c r="E26" s="50" t="s">
        <v>417</v>
      </c>
      <c r="F26" s="94" t="str">
        <f>Ｓ!B71</f>
        <v>―</v>
      </c>
      <c r="G26" s="77" t="s">
        <v>476</v>
      </c>
      <c r="H26" s="56" t="s">
        <v>253</v>
      </c>
      <c r="I26" s="55">
        <f>Ｓ!B123</f>
        <v>110</v>
      </c>
      <c r="J26" s="76">
        <f>Ｓ!C123</f>
        <v>500000</v>
      </c>
      <c r="K26" s="39" t="s">
        <v>207</v>
      </c>
      <c r="L26" s="55">
        <f>Ｓ!B174</f>
        <v>12</v>
      </c>
      <c r="M26" s="69">
        <v>500000</v>
      </c>
      <c r="N26" s="202" t="s">
        <v>142</v>
      </c>
      <c r="O26" s="203"/>
      <c r="P26" s="87">
        <f>Ｓ!B224</f>
        <v>70</v>
      </c>
      <c r="Q26" s="126">
        <f>Ｓ!C224</f>
        <v>300000</v>
      </c>
    </row>
    <row r="27" spans="2:17" s="1" customFormat="1" ht="12.75" customHeight="1">
      <c r="B27" s="39" t="s">
        <v>160</v>
      </c>
      <c r="C27" s="73" t="s">
        <v>10</v>
      </c>
      <c r="D27" s="69">
        <v>300000</v>
      </c>
      <c r="E27" s="91" t="s">
        <v>406</v>
      </c>
      <c r="F27" s="94">
        <f>Ｓ!B72</f>
        <v>15</v>
      </c>
      <c r="G27" s="77">
        <f>Ｓ!C71</f>
        <v>500000</v>
      </c>
      <c r="H27" s="39" t="s">
        <v>135</v>
      </c>
      <c r="I27" s="55">
        <f>Ｓ!B124</f>
        <v>60</v>
      </c>
      <c r="J27" s="76">
        <f>Ｓ!C124</f>
        <v>500000</v>
      </c>
      <c r="K27" s="129" t="s">
        <v>334</v>
      </c>
      <c r="L27" s="55">
        <f>Ｓ!B175</f>
        <v>1200</v>
      </c>
      <c r="M27" s="69">
        <f>Ｓ!C175</f>
        <v>1000000</v>
      </c>
      <c r="N27" s="200" t="s">
        <v>393</v>
      </c>
      <c r="O27" s="201"/>
      <c r="P27" s="87">
        <f>Ｓ!B225</f>
        <v>15</v>
      </c>
      <c r="Q27" s="126">
        <f>Ｓ!C225</f>
        <v>250000</v>
      </c>
    </row>
    <row r="28" spans="2:17" s="1" customFormat="1" ht="12.75" customHeight="1">
      <c r="B28" s="50" t="s">
        <v>256</v>
      </c>
      <c r="C28" s="70">
        <f>Ｓ!B21</f>
        <v>190</v>
      </c>
      <c r="D28" s="69">
        <f>Ｓ!C21</f>
        <v>300000</v>
      </c>
      <c r="E28" s="39" t="s">
        <v>237</v>
      </c>
      <c r="F28" s="94">
        <f>Ｓ!B73</f>
        <v>55</v>
      </c>
      <c r="G28" s="77">
        <v>300000</v>
      </c>
      <c r="H28" s="39" t="s">
        <v>197</v>
      </c>
      <c r="I28" s="55">
        <f>Ｓ!B125</f>
        <v>30</v>
      </c>
      <c r="J28" s="76">
        <f>Ｓ!C125</f>
        <v>100000</v>
      </c>
      <c r="K28" s="39" t="s">
        <v>158</v>
      </c>
      <c r="L28" s="55">
        <f>Ｓ!B176</f>
        <v>5</v>
      </c>
      <c r="M28" s="69">
        <f>Ｓ!C176</f>
        <v>350000</v>
      </c>
      <c r="N28" s="200" t="s">
        <v>387</v>
      </c>
      <c r="O28" s="201"/>
      <c r="P28" s="87">
        <f>Ｓ!B226</f>
        <v>45</v>
      </c>
      <c r="Q28" s="126">
        <f>Ｓ!C226</f>
        <v>500000</v>
      </c>
    </row>
    <row r="29" spans="2:17" s="1" customFormat="1" ht="12.75" customHeight="1">
      <c r="B29" s="56" t="s">
        <v>350</v>
      </c>
      <c r="C29" s="73" t="s">
        <v>10</v>
      </c>
      <c r="D29" s="69">
        <f>Ｓ!C22</f>
        <v>200000</v>
      </c>
      <c r="E29" s="56" t="s">
        <v>343</v>
      </c>
      <c r="F29" s="94">
        <f>Ｓ!B74</f>
        <v>540</v>
      </c>
      <c r="G29" s="77">
        <f>Ｓ!C73</f>
        <v>3000000</v>
      </c>
      <c r="H29" s="39" t="s">
        <v>198</v>
      </c>
      <c r="I29" s="55" t="str">
        <f>Ｓ!B126</f>
        <v>―</v>
      </c>
      <c r="J29" s="76">
        <f>Ｓ!C126</f>
        <v>800000</v>
      </c>
      <c r="K29" s="39" t="s">
        <v>208</v>
      </c>
      <c r="L29" s="55">
        <f>Ｓ!B177</f>
        <v>25</v>
      </c>
      <c r="M29" s="69">
        <f>Ｓ!C177</f>
        <v>600000</v>
      </c>
      <c r="N29" s="200" t="s">
        <v>389</v>
      </c>
      <c r="O29" s="201"/>
      <c r="P29" s="87">
        <f>Ｓ!B227</f>
        <v>80</v>
      </c>
      <c r="Q29" s="126">
        <f>Ｓ!C227</f>
        <v>600000</v>
      </c>
    </row>
    <row r="30" spans="2:17" s="1" customFormat="1" ht="12.75" customHeight="1">
      <c r="B30" s="56" t="s">
        <v>366</v>
      </c>
      <c r="C30" s="73">
        <f>Ｓ!B23</f>
        <v>12</v>
      </c>
      <c r="D30" s="69">
        <f>Ｓ!C23</f>
        <v>500000</v>
      </c>
      <c r="E30" s="56" t="s">
        <v>466</v>
      </c>
      <c r="F30" s="94">
        <f>Ｓ!B75</f>
        <v>50</v>
      </c>
      <c r="G30" s="77">
        <f>Ｓ!C74</f>
        <v>500000</v>
      </c>
      <c r="H30" s="39" t="s">
        <v>162</v>
      </c>
      <c r="I30" s="55">
        <f>Ｓ!B127</f>
        <v>15</v>
      </c>
      <c r="J30" s="76">
        <f>Ｓ!C127</f>
        <v>200000</v>
      </c>
      <c r="K30" s="39" t="s">
        <v>209</v>
      </c>
      <c r="L30" s="55">
        <f>Ｓ!B178</f>
        <v>40</v>
      </c>
      <c r="M30" s="69">
        <f>Ｓ!C178</f>
        <v>500000</v>
      </c>
      <c r="N30" s="200" t="s">
        <v>388</v>
      </c>
      <c r="O30" s="201"/>
      <c r="P30" s="87">
        <f>Ｓ!B228</f>
        <v>85</v>
      </c>
      <c r="Q30" s="126">
        <f>Ｓ!C228</f>
        <v>800000</v>
      </c>
    </row>
    <row r="31" spans="2:17" s="1" customFormat="1" ht="12.75" customHeight="1">
      <c r="B31" s="56" t="s">
        <v>351</v>
      </c>
      <c r="C31" s="73">
        <f>Ｓ!B24</f>
        <v>450</v>
      </c>
      <c r="D31" s="69">
        <f>Ｓ!C24</f>
        <v>1500000</v>
      </c>
      <c r="E31" s="39" t="s">
        <v>165</v>
      </c>
      <c r="F31" s="94">
        <f>Ｓ!B76</f>
        <v>10</v>
      </c>
      <c r="G31" s="77">
        <v>300000</v>
      </c>
      <c r="H31" s="39" t="s">
        <v>227</v>
      </c>
      <c r="I31" s="55" t="str">
        <f>Ｓ!B128</f>
        <v>募集中</v>
      </c>
      <c r="J31" s="77" t="s">
        <v>476</v>
      </c>
      <c r="K31" s="39" t="s">
        <v>210</v>
      </c>
      <c r="L31" s="55">
        <f>Ｓ!B179</f>
        <v>5</v>
      </c>
      <c r="M31" s="69">
        <f>Ｓ!C179</f>
        <v>300000</v>
      </c>
      <c r="N31" s="202" t="s">
        <v>149</v>
      </c>
      <c r="O31" s="203"/>
      <c r="P31" s="87">
        <f>Ｓ!B229</f>
        <v>10</v>
      </c>
      <c r="Q31" s="126">
        <f>Ｓ!C229</f>
        <v>500000</v>
      </c>
    </row>
    <row r="32" spans="2:17" s="1" customFormat="1" ht="12.75" customHeight="1">
      <c r="B32" s="39" t="s">
        <v>132</v>
      </c>
      <c r="C32" s="73">
        <f>Ｓ!B25</f>
        <v>12</v>
      </c>
      <c r="D32" s="69">
        <f>Ｓ!C25</f>
        <v>200000</v>
      </c>
      <c r="E32" s="56" t="s">
        <v>357</v>
      </c>
      <c r="F32" s="94">
        <f>Ｓ!B77</f>
        <v>35</v>
      </c>
      <c r="G32" s="77">
        <f>Ｓ!C76</f>
        <v>500000</v>
      </c>
      <c r="H32" s="43" t="s">
        <v>168</v>
      </c>
      <c r="I32" s="45"/>
      <c r="J32" s="75" t="s">
        <v>234</v>
      </c>
      <c r="K32" s="84" t="s">
        <v>211</v>
      </c>
      <c r="L32" s="55">
        <f>Ｓ!B180</f>
        <v>20</v>
      </c>
      <c r="M32" s="69">
        <f>Ｓ!C180</f>
        <v>100000</v>
      </c>
      <c r="N32" s="202" t="s">
        <v>151</v>
      </c>
      <c r="O32" s="203"/>
      <c r="P32" s="87">
        <f>Ｓ!B230</f>
        <v>15</v>
      </c>
      <c r="Q32" s="126">
        <f>Ｓ!C230</f>
        <v>300000</v>
      </c>
    </row>
    <row r="33" spans="2:17" s="1" customFormat="1" ht="12.75" customHeight="1">
      <c r="B33" s="56" t="s">
        <v>250</v>
      </c>
      <c r="C33" s="73">
        <f>Ｓ!B26</f>
        <v>200</v>
      </c>
      <c r="D33" s="69">
        <f>Ｓ!C26</f>
        <v>500000</v>
      </c>
      <c r="E33" s="39" t="s">
        <v>167</v>
      </c>
      <c r="F33" s="94">
        <f>Ｓ!B78</f>
        <v>40</v>
      </c>
      <c r="G33" s="77">
        <f>Ｓ!C77</f>
        <v>500000</v>
      </c>
      <c r="H33" s="39" t="s">
        <v>228</v>
      </c>
      <c r="I33" s="78">
        <f>Ｓ!B129</f>
        <v>10</v>
      </c>
      <c r="J33" s="76">
        <f>Ｓ!C129</f>
        <v>200000</v>
      </c>
      <c r="K33" s="43" t="s">
        <v>268</v>
      </c>
      <c r="L33" s="40"/>
      <c r="M33" s="75"/>
      <c r="N33" s="202" t="s">
        <v>420</v>
      </c>
      <c r="O33" s="203"/>
      <c r="P33" s="87">
        <f>Ｓ!B231</f>
        <v>60</v>
      </c>
      <c r="Q33" s="126">
        <f>Ｓ!C231</f>
        <v>500000</v>
      </c>
    </row>
    <row r="34" spans="2:17" s="1" customFormat="1" ht="12.75" customHeight="1">
      <c r="B34" s="39" t="s">
        <v>161</v>
      </c>
      <c r="C34" s="73">
        <f>Ｓ!B27</f>
        <v>220</v>
      </c>
      <c r="D34" s="69">
        <f>Ｓ!C27</f>
        <v>800000</v>
      </c>
      <c r="E34" s="39" t="s">
        <v>221</v>
      </c>
      <c r="F34" s="94">
        <f>Ｓ!B79</f>
        <v>22</v>
      </c>
      <c r="G34" s="77">
        <f>Ｓ!C78</f>
        <v>200000</v>
      </c>
      <c r="H34" s="39" t="s">
        <v>376</v>
      </c>
      <c r="I34" s="78">
        <f>Ｓ!B130</f>
        <v>10</v>
      </c>
      <c r="J34" s="76">
        <f>Ｓ!C130</f>
        <v>150000</v>
      </c>
      <c r="K34" s="98" t="s">
        <v>259</v>
      </c>
      <c r="L34" s="54">
        <f>Ｓ!B181</f>
        <v>15</v>
      </c>
      <c r="M34" s="72">
        <f>Ｓ!C181</f>
        <v>50000</v>
      </c>
      <c r="N34" s="202" t="s">
        <v>421</v>
      </c>
      <c r="O34" s="203"/>
      <c r="P34" s="87">
        <f>Ｓ!B232</f>
        <v>35</v>
      </c>
      <c r="Q34" s="126">
        <f>Ｓ!C232</f>
        <v>200000</v>
      </c>
    </row>
    <row r="35" spans="2:17" s="1" customFormat="1" ht="12.75" customHeight="1">
      <c r="B35" s="39" t="s">
        <v>163</v>
      </c>
      <c r="C35" s="73">
        <f>Ｓ!B28</f>
        <v>25</v>
      </c>
      <c r="D35" s="69">
        <f>Ｓ!C28</f>
        <v>500000</v>
      </c>
      <c r="E35" s="39" t="s">
        <v>418</v>
      </c>
      <c r="F35" s="94" t="str">
        <f>Ｓ!B80</f>
        <v>募集中</v>
      </c>
      <c r="G35" s="77" t="s">
        <v>476</v>
      </c>
      <c r="H35" s="39" t="s">
        <v>513</v>
      </c>
      <c r="I35" s="78">
        <f>Ｓ!B131</f>
        <v>20</v>
      </c>
      <c r="J35" s="76">
        <v>150000</v>
      </c>
      <c r="K35" s="56" t="s">
        <v>270</v>
      </c>
      <c r="L35" s="54" t="str">
        <f>Ｓ!B182</f>
        <v>募集中</v>
      </c>
      <c r="M35" s="152" t="s">
        <v>477</v>
      </c>
      <c r="N35" s="202" t="s">
        <v>448</v>
      </c>
      <c r="O35" s="204"/>
      <c r="P35" s="87">
        <f>Ｓ!B233</f>
        <v>135</v>
      </c>
      <c r="Q35" s="126">
        <v>100000</v>
      </c>
    </row>
    <row r="36" spans="2:17" s="1" customFormat="1" ht="12.75" customHeight="1">
      <c r="B36" s="43" t="s">
        <v>164</v>
      </c>
      <c r="C36" s="45"/>
      <c r="D36" s="40"/>
      <c r="E36" s="133" t="s">
        <v>397</v>
      </c>
      <c r="F36" s="94">
        <f>Ｓ!B81</f>
        <v>10</v>
      </c>
      <c r="G36" s="77">
        <f>Ｓ!C80</f>
        <v>250000</v>
      </c>
      <c r="H36" s="39" t="s">
        <v>236</v>
      </c>
      <c r="I36" s="78">
        <f>Ｓ!B132</f>
        <v>80</v>
      </c>
      <c r="J36" s="76">
        <f>Ｓ!C132</f>
        <v>1000000</v>
      </c>
      <c r="K36" s="39" t="s">
        <v>231</v>
      </c>
      <c r="L36" s="54">
        <f>Ｓ!B183</f>
        <v>15</v>
      </c>
      <c r="M36" s="72">
        <f>Ｓ!C183</f>
        <v>100000</v>
      </c>
      <c r="N36" s="205" t="s">
        <v>267</v>
      </c>
      <c r="O36" s="206"/>
      <c r="P36" s="40"/>
      <c r="Q36" s="85"/>
    </row>
    <row r="37" spans="2:17" s="1" customFormat="1" ht="12.75" customHeight="1">
      <c r="B37" s="39" t="s">
        <v>217</v>
      </c>
      <c r="C37" s="73">
        <f>Ｓ!B29</f>
        <v>15</v>
      </c>
      <c r="D37" s="69">
        <f>Ｓ!C29</f>
        <v>400000</v>
      </c>
      <c r="E37" s="100" t="s">
        <v>381</v>
      </c>
      <c r="F37" s="94">
        <f>Ｓ!B82</f>
        <v>25</v>
      </c>
      <c r="G37" s="77">
        <f>Ｓ!C81</f>
        <v>250000</v>
      </c>
      <c r="H37" s="39" t="s">
        <v>229</v>
      </c>
      <c r="I37" s="78">
        <f>Ｓ!B133</f>
        <v>5</v>
      </c>
      <c r="J37" s="76">
        <f>Ｓ!C133</f>
        <v>200000</v>
      </c>
      <c r="K37" s="39" t="s">
        <v>166</v>
      </c>
      <c r="L37" s="54" t="str">
        <f>Ｓ!B184</f>
        <v>―</v>
      </c>
      <c r="M37" s="72">
        <f>Ｓ!C184</f>
        <v>150000</v>
      </c>
      <c r="N37" s="100" t="s">
        <v>411</v>
      </c>
      <c r="O37" s="101" t="s">
        <v>412</v>
      </c>
      <c r="P37" s="102">
        <f>Ｓ!B235</f>
        <v>10</v>
      </c>
      <c r="Q37" s="128">
        <f>Ｓ!C235</f>
        <v>250000</v>
      </c>
    </row>
    <row r="38" spans="2:17" s="1" customFormat="1" ht="12.75" customHeight="1">
      <c r="B38" s="157" t="s">
        <v>480</v>
      </c>
      <c r="C38" s="73">
        <f>Ｓ!B30</f>
        <v>90</v>
      </c>
      <c r="D38" s="69">
        <f>Ｓ!C30</f>
        <v>500000</v>
      </c>
      <c r="E38" s="56" t="s">
        <v>464</v>
      </c>
      <c r="F38" s="94">
        <f>Ｓ!B83</f>
        <v>440</v>
      </c>
      <c r="G38" s="77">
        <f>Ｓ!C82</f>
        <v>2000000</v>
      </c>
      <c r="H38" s="39" t="s">
        <v>199</v>
      </c>
      <c r="I38" s="78">
        <f>Ｓ!B134</f>
        <v>45</v>
      </c>
      <c r="J38" s="76">
        <f>Ｓ!C134</f>
        <v>600000</v>
      </c>
      <c r="K38" s="39" t="s">
        <v>478</v>
      </c>
      <c r="L38" s="54">
        <f>Ｓ!B185</f>
        <v>10</v>
      </c>
      <c r="M38" s="72">
        <v>462962</v>
      </c>
      <c r="N38" s="39" t="s">
        <v>12</v>
      </c>
      <c r="O38" s="66"/>
      <c r="P38" s="102">
        <f>Ｓ!B236</f>
        <v>15</v>
      </c>
      <c r="Q38" s="128">
        <f>Ｓ!C236</f>
        <v>300000</v>
      </c>
    </row>
    <row r="39" spans="2:17" s="1" customFormat="1" ht="12.75" customHeight="1">
      <c r="B39" s="39" t="s">
        <v>169</v>
      </c>
      <c r="C39" s="73">
        <f>Ｓ!B31</f>
        <v>40</v>
      </c>
      <c r="D39" s="69">
        <f>Ｓ!C31</f>
        <v>150000</v>
      </c>
      <c r="E39" s="39" t="s">
        <v>172</v>
      </c>
      <c r="F39" s="94">
        <f>Ｓ!B84</f>
        <v>100</v>
      </c>
      <c r="G39" s="77">
        <f>Ｓ!C83</f>
        <v>1000000</v>
      </c>
      <c r="H39" s="56" t="s">
        <v>200</v>
      </c>
      <c r="I39" s="78">
        <f>Ｓ!B135</f>
        <v>230</v>
      </c>
      <c r="J39" s="76">
        <f>Ｓ!C135</f>
        <v>800000</v>
      </c>
      <c r="K39" s="39" t="s">
        <v>212</v>
      </c>
      <c r="L39" s="54">
        <f>Ｓ!B186</f>
        <v>10</v>
      </c>
      <c r="M39" s="72">
        <f>Ｓ!C186</f>
        <v>200000</v>
      </c>
      <c r="N39" s="39" t="s">
        <v>422</v>
      </c>
      <c r="O39" s="42" t="s">
        <v>254</v>
      </c>
      <c r="P39" s="102">
        <f>Ｓ!B237</f>
        <v>300</v>
      </c>
      <c r="Q39" s="128">
        <f>Ｓ!C237</f>
        <v>600000</v>
      </c>
    </row>
    <row r="40" spans="2:17" s="1" customFormat="1" ht="12.75" customHeight="1">
      <c r="B40" s="39" t="s">
        <v>170</v>
      </c>
      <c r="C40" s="73">
        <f>Ｓ!B32</f>
        <v>10</v>
      </c>
      <c r="D40" s="69">
        <f>Ｓ!C32</f>
        <v>200000</v>
      </c>
      <c r="E40" s="39" t="s">
        <v>1</v>
      </c>
      <c r="F40" s="94">
        <f>Ｓ!B85</f>
        <v>210</v>
      </c>
      <c r="G40" s="77">
        <f>Ｓ!C84</f>
        <v>600000</v>
      </c>
      <c r="H40" s="56" t="s">
        <v>465</v>
      </c>
      <c r="I40" s="78" t="str">
        <f>Ｓ!B136</f>
        <v>―</v>
      </c>
      <c r="J40" s="76">
        <f>Ｓ!C136</f>
        <v>1000000</v>
      </c>
      <c r="K40" s="39" t="s">
        <v>460</v>
      </c>
      <c r="L40" s="54">
        <f>Ｓ!B187</f>
        <v>130</v>
      </c>
      <c r="M40" s="72">
        <f>Ｓ!C187</f>
        <v>500000</v>
      </c>
      <c r="N40" s="39" t="s">
        <v>26</v>
      </c>
      <c r="O40" s="42" t="s">
        <v>155</v>
      </c>
      <c r="P40" s="102">
        <f>Ｓ!B238</f>
        <v>250</v>
      </c>
      <c r="Q40" s="128">
        <f>Ｓ!C238</f>
        <v>1000000</v>
      </c>
    </row>
    <row r="41" spans="2:17" s="1" customFormat="1" ht="12.75" customHeight="1">
      <c r="B41" s="39" t="s">
        <v>171</v>
      </c>
      <c r="C41" s="73">
        <f>Ｓ!B33</f>
        <v>60</v>
      </c>
      <c r="D41" s="69">
        <f>Ｓ!C33</f>
        <v>1000000</v>
      </c>
      <c r="E41" s="39" t="s">
        <v>222</v>
      </c>
      <c r="F41" s="94">
        <f>Ｓ!B86</f>
        <v>45</v>
      </c>
      <c r="G41" s="77">
        <f>Ｓ!C85</f>
        <v>400000</v>
      </c>
      <c r="H41" s="56" t="s">
        <v>355</v>
      </c>
      <c r="I41" s="78">
        <f>Ｓ!B137</f>
        <v>15</v>
      </c>
      <c r="J41" s="76">
        <f>Ｓ!C137</f>
        <v>300000</v>
      </c>
      <c r="K41" s="39" t="s">
        <v>213</v>
      </c>
      <c r="L41" s="54" t="s">
        <v>10</v>
      </c>
      <c r="M41" s="152" t="s">
        <v>477</v>
      </c>
      <c r="N41" s="39" t="s">
        <v>275</v>
      </c>
      <c r="O41" s="42" t="s">
        <v>159</v>
      </c>
      <c r="P41" s="102">
        <f>Ｓ!B239</f>
        <v>230</v>
      </c>
      <c r="Q41" s="128">
        <f>Ｓ!C239</f>
        <v>1500000</v>
      </c>
    </row>
    <row r="42" spans="2:17" s="1" customFormat="1" ht="12.75" customHeight="1">
      <c r="B42" s="39" t="s">
        <v>173</v>
      </c>
      <c r="C42" s="73">
        <f>Ｓ!B34</f>
        <v>30</v>
      </c>
      <c r="D42" s="69">
        <f>Ｓ!C34</f>
        <v>250000</v>
      </c>
      <c r="E42" s="56" t="s">
        <v>362</v>
      </c>
      <c r="F42" s="94">
        <f>Ｓ!B87</f>
        <v>10</v>
      </c>
      <c r="G42" s="77">
        <f>Ｓ!C86</f>
        <v>200000</v>
      </c>
      <c r="H42" s="39" t="s">
        <v>245</v>
      </c>
      <c r="I42" s="78">
        <f>Ｓ!B138</f>
        <v>10</v>
      </c>
      <c r="J42" s="76">
        <v>462962</v>
      </c>
      <c r="K42" s="56" t="s">
        <v>338</v>
      </c>
      <c r="L42" s="54">
        <f>Ｓ!B189</f>
        <v>30</v>
      </c>
      <c r="M42" s="72">
        <v>100000</v>
      </c>
      <c r="N42" s="39" t="s">
        <v>423</v>
      </c>
      <c r="O42" s="42"/>
      <c r="P42" s="102" t="str">
        <f>Ｓ!B240</f>
        <v>―</v>
      </c>
      <c r="Q42" s="128">
        <f>Ｓ!C240</f>
        <v>200000</v>
      </c>
    </row>
    <row r="43" spans="2:17" s="1" customFormat="1" ht="12.75" customHeight="1">
      <c r="B43" s="39" t="s">
        <v>174</v>
      </c>
      <c r="C43" s="73">
        <f>Ｓ!B35</f>
        <v>90</v>
      </c>
      <c r="D43" s="69">
        <f>Ｓ!C35</f>
        <v>400000</v>
      </c>
      <c r="E43" s="56" t="s">
        <v>472</v>
      </c>
      <c r="F43" s="94">
        <f>Ｓ!B88</f>
        <v>150</v>
      </c>
      <c r="G43" s="77">
        <v>1000000</v>
      </c>
      <c r="H43" s="56" t="s">
        <v>361</v>
      </c>
      <c r="I43" s="78">
        <f>Ｓ!B139</f>
        <v>10</v>
      </c>
      <c r="J43" s="76">
        <f>Ｓ!C139</f>
        <v>300000</v>
      </c>
      <c r="K43" s="39" t="s">
        <v>214</v>
      </c>
      <c r="L43" s="54">
        <f>Ｓ!B190</f>
        <v>18</v>
      </c>
      <c r="M43" s="72">
        <v>500000</v>
      </c>
      <c r="N43" s="39" t="s">
        <v>276</v>
      </c>
      <c r="O43" s="67"/>
      <c r="P43" s="102">
        <f>Ｓ!B241</f>
        <v>60</v>
      </c>
      <c r="Q43" s="128">
        <v>400000</v>
      </c>
    </row>
    <row r="44" spans="2:17" s="1" customFormat="1" ht="12.75" customHeight="1">
      <c r="B44" s="56" t="s">
        <v>378</v>
      </c>
      <c r="C44" s="73">
        <f>Ｓ!B36</f>
        <v>17</v>
      </c>
      <c r="D44" s="69">
        <f>Ｓ!C36</f>
        <v>150000</v>
      </c>
      <c r="E44" s="56" t="s">
        <v>347</v>
      </c>
      <c r="F44" s="94">
        <f>Ｓ!B89</f>
        <v>50</v>
      </c>
      <c r="G44" s="77">
        <f>Ｓ!C88</f>
        <v>500000</v>
      </c>
      <c r="H44" s="39" t="s">
        <v>442</v>
      </c>
      <c r="I44" s="78">
        <f>Ｓ!B140</f>
        <v>30</v>
      </c>
      <c r="J44" s="76">
        <f>Ｓ!C140</f>
        <v>300000</v>
      </c>
      <c r="K44" s="39" t="s">
        <v>215</v>
      </c>
      <c r="L44" s="54">
        <f>Ｓ!B191</f>
        <v>18</v>
      </c>
      <c r="M44" s="72">
        <f>Ｓ!C191</f>
        <v>300000</v>
      </c>
      <c r="N44" s="56" t="s">
        <v>51</v>
      </c>
      <c r="O44" s="57" t="s">
        <v>254</v>
      </c>
      <c r="P44" s="102">
        <f>Ｓ!B242</f>
        <v>30</v>
      </c>
      <c r="Q44" s="128">
        <f>Ｓ!C242</f>
        <v>600000</v>
      </c>
    </row>
    <row r="45" spans="2:17" s="1" customFormat="1" ht="12.75" customHeight="1">
      <c r="B45" s="39" t="s">
        <v>463</v>
      </c>
      <c r="C45" s="73">
        <f>Ｓ!B37</f>
        <v>420</v>
      </c>
      <c r="D45" s="69">
        <f>Ｓ!C37</f>
        <v>2000000</v>
      </c>
      <c r="E45" s="39" t="s">
        <v>187</v>
      </c>
      <c r="F45" s="94">
        <f>Ｓ!B90</f>
        <v>10</v>
      </c>
      <c r="G45" s="77">
        <v>300000</v>
      </c>
      <c r="H45" s="50" t="s">
        <v>265</v>
      </c>
      <c r="I45" s="78">
        <f>Ｓ!B141</f>
        <v>15</v>
      </c>
      <c r="J45" s="76">
        <f>Ｓ!C141</f>
        <v>200000</v>
      </c>
      <c r="K45" s="56" t="s">
        <v>339</v>
      </c>
      <c r="L45" s="54">
        <f>Ｓ!B192</f>
        <v>30</v>
      </c>
      <c r="M45" s="72">
        <f>Ｓ!C192</f>
        <v>50000</v>
      </c>
      <c r="N45" s="56" t="s">
        <v>279</v>
      </c>
      <c r="O45" s="57" t="s">
        <v>254</v>
      </c>
      <c r="P45" s="102">
        <f>Ｓ!B243</f>
        <v>85</v>
      </c>
      <c r="Q45" s="128">
        <f>Ｓ!C243</f>
        <v>2000000</v>
      </c>
    </row>
    <row r="46" spans="2:17" s="1" customFormat="1" ht="12.75" customHeight="1">
      <c r="B46" s="56" t="s">
        <v>251</v>
      </c>
      <c r="C46" s="73">
        <f>Ｓ!B38</f>
        <v>20</v>
      </c>
      <c r="D46" s="69">
        <f>Ｓ!C38</f>
        <v>500000</v>
      </c>
      <c r="E46" s="39" t="s">
        <v>188</v>
      </c>
      <c r="F46" s="94">
        <f>Ｓ!B91</f>
        <v>5</v>
      </c>
      <c r="G46" s="77">
        <v>50000</v>
      </c>
      <c r="H46" s="132" t="s">
        <v>431</v>
      </c>
      <c r="I46" s="78">
        <f>Ｓ!B142</f>
        <v>10</v>
      </c>
      <c r="J46" s="76">
        <f>Ｓ!C142</f>
        <v>100000</v>
      </c>
      <c r="K46" s="39" t="s">
        <v>136</v>
      </c>
      <c r="L46" s="54">
        <f>Ｓ!B193</f>
        <v>75</v>
      </c>
      <c r="M46" s="72">
        <f>Ｓ!C193</f>
        <v>350000</v>
      </c>
      <c r="N46" s="56" t="s">
        <v>467</v>
      </c>
      <c r="O46" s="57" t="s">
        <v>254</v>
      </c>
      <c r="P46" s="102">
        <f>Ｓ!B244</f>
        <v>30</v>
      </c>
      <c r="Q46" s="128">
        <f>Ｓ!C244</f>
        <v>200000</v>
      </c>
    </row>
    <row r="47" spans="2:17" s="1" customFormat="1" ht="12.75" customHeight="1">
      <c r="B47" s="56" t="s">
        <v>367</v>
      </c>
      <c r="C47" s="73">
        <f>Ｓ!B39</f>
        <v>15</v>
      </c>
      <c r="D47" s="69">
        <f>Ｓ!C39</f>
        <v>500000</v>
      </c>
      <c r="E47" s="39" t="s">
        <v>189</v>
      </c>
      <c r="F47" s="94">
        <f>Ｓ!B92</f>
        <v>25</v>
      </c>
      <c r="G47" s="77">
        <f>Ｓ!C92</f>
        <v>500000</v>
      </c>
      <c r="H47" s="39" t="s">
        <v>441</v>
      </c>
      <c r="I47" s="78">
        <f>Ｓ!B143</f>
        <v>25</v>
      </c>
      <c r="J47" s="76">
        <f>Ｓ!C143</f>
        <v>250000</v>
      </c>
      <c r="K47" s="39" t="s">
        <v>216</v>
      </c>
      <c r="L47" s="54" t="str">
        <f>Ｓ!B194</f>
        <v>募集中</v>
      </c>
      <c r="M47" s="72">
        <v>300000</v>
      </c>
      <c r="N47" s="100" t="s">
        <v>56</v>
      </c>
      <c r="O47" s="101"/>
      <c r="P47" s="102">
        <f>Ｓ!B245</f>
        <v>80</v>
      </c>
      <c r="Q47" s="128">
        <f>Ｓ!C245</f>
        <v>500000</v>
      </c>
    </row>
    <row r="48" spans="2:17" s="1" customFormat="1" ht="12.75" customHeight="1">
      <c r="B48" s="39" t="s">
        <v>143</v>
      </c>
      <c r="C48" s="73" t="s">
        <v>10</v>
      </c>
      <c r="D48" s="69">
        <f>Ｓ!C40</f>
        <v>700000</v>
      </c>
      <c r="E48" s="117" t="s">
        <v>430</v>
      </c>
      <c r="F48" s="94">
        <f>Ｓ!B93</f>
        <v>30</v>
      </c>
      <c r="G48" s="77">
        <v>300000</v>
      </c>
      <c r="H48" s="39" t="s">
        <v>370</v>
      </c>
      <c r="I48" s="78">
        <f>Ｓ!B144</f>
        <v>14</v>
      </c>
      <c r="J48" s="76">
        <v>150000</v>
      </c>
      <c r="K48" s="130" t="s">
        <v>260</v>
      </c>
      <c r="L48" s="71"/>
      <c r="M48" s="136"/>
      <c r="N48" s="56" t="s">
        <v>65</v>
      </c>
      <c r="O48" s="57" t="s">
        <v>254</v>
      </c>
      <c r="P48" s="102">
        <f>Ｓ!B246</f>
        <v>150</v>
      </c>
      <c r="Q48" s="128">
        <f>Ｓ!C246</f>
        <v>600000</v>
      </c>
    </row>
    <row r="49" spans="2:17" s="1" customFormat="1" ht="12.75" customHeight="1">
      <c r="B49" s="39" t="s">
        <v>218</v>
      </c>
      <c r="C49" s="73">
        <f>Ｓ!B41</f>
        <v>30</v>
      </c>
      <c r="D49" s="151" t="s">
        <v>475</v>
      </c>
      <c r="E49" s="56" t="s">
        <v>175</v>
      </c>
      <c r="F49" s="94" t="str">
        <f>Ｓ!B94</f>
        <v>―</v>
      </c>
      <c r="G49" s="77">
        <v>200000</v>
      </c>
      <c r="H49" s="95" t="s">
        <v>424</v>
      </c>
      <c r="I49" s="78">
        <f>Ｓ!B145</f>
        <v>35</v>
      </c>
      <c r="J49" s="76">
        <f>Ｓ!C145</f>
        <v>250000</v>
      </c>
      <c r="K49" s="135" t="s">
        <v>445</v>
      </c>
      <c r="L49" s="55">
        <f>Ｓ!B195</f>
        <v>125</v>
      </c>
      <c r="M49" s="72">
        <f>Ｓ!C195</f>
        <v>600000</v>
      </c>
      <c r="N49" s="56" t="s">
        <v>68</v>
      </c>
      <c r="O49" s="57" t="s">
        <v>254</v>
      </c>
      <c r="P49" s="102">
        <f>Ｓ!B247</f>
        <v>20</v>
      </c>
      <c r="Q49" s="128">
        <f>Ｓ!C247</f>
        <v>500000</v>
      </c>
    </row>
    <row r="50" spans="2:17" s="1" customFormat="1" ht="12.75" customHeight="1">
      <c r="B50" s="39" t="s">
        <v>184</v>
      </c>
      <c r="C50" s="73">
        <f>Ｓ!B42</f>
        <v>25</v>
      </c>
      <c r="D50" s="69">
        <f>Ｓ!C42</f>
        <v>300000</v>
      </c>
      <c r="E50" s="39" t="s">
        <v>223</v>
      </c>
      <c r="F50" s="94">
        <f>Ｓ!B95</f>
        <v>25</v>
      </c>
      <c r="G50" s="77">
        <v>200000</v>
      </c>
      <c r="H50" s="95" t="s">
        <v>473</v>
      </c>
      <c r="I50" s="78">
        <f>Ｓ!B146</f>
        <v>80</v>
      </c>
      <c r="J50" s="76">
        <f>Ｓ!C146</f>
        <v>300000</v>
      </c>
      <c r="K50" s="98" t="s">
        <v>262</v>
      </c>
      <c r="L50" s="55" t="str">
        <f>Ｓ!B196</f>
        <v>募集中</v>
      </c>
      <c r="M50" s="152" t="s">
        <v>477</v>
      </c>
      <c r="N50" s="56" t="s">
        <v>70</v>
      </c>
      <c r="O50" s="57" t="s">
        <v>235</v>
      </c>
      <c r="P50" s="102">
        <f>Ｓ!B248</f>
        <v>65</v>
      </c>
      <c r="Q50" s="128">
        <f>Ｓ!C248</f>
        <v>1300000</v>
      </c>
    </row>
    <row r="51" spans="2:17" s="1" customFormat="1" ht="12.75" customHeight="1">
      <c r="B51" s="56" t="s">
        <v>379</v>
      </c>
      <c r="C51" s="73">
        <f>Ｓ!B43</f>
        <v>30</v>
      </c>
      <c r="D51" s="151">
        <v>100000</v>
      </c>
      <c r="E51" s="39" t="s">
        <v>190</v>
      </c>
      <c r="F51" s="94">
        <f>Ｓ!B96</f>
        <v>10</v>
      </c>
      <c r="G51" s="77">
        <v>200000</v>
      </c>
      <c r="H51" s="39" t="s">
        <v>201</v>
      </c>
      <c r="I51" s="78">
        <f>Ｓ!B147</f>
        <v>230</v>
      </c>
      <c r="J51" s="76">
        <f>Ｓ!C147</f>
        <v>300000</v>
      </c>
      <c r="K51" s="98" t="s">
        <v>383</v>
      </c>
      <c r="L51" s="55">
        <f>Ｓ!B197</f>
        <v>15</v>
      </c>
      <c r="M51" s="76">
        <f>Ｓ!C197</f>
        <v>500000</v>
      </c>
      <c r="N51" s="56" t="s">
        <v>72</v>
      </c>
      <c r="O51" s="57" t="s">
        <v>235</v>
      </c>
      <c r="P51" s="102">
        <f>Ｓ!B249</f>
        <v>350</v>
      </c>
      <c r="Q51" s="128">
        <v>630000</v>
      </c>
    </row>
    <row r="52" spans="2:17" s="1" customFormat="1" ht="12.75" customHeight="1">
      <c r="B52" s="56" t="s">
        <v>352</v>
      </c>
      <c r="C52" s="73">
        <f>Ｓ!B44</f>
        <v>450</v>
      </c>
      <c r="D52" s="69">
        <f>Ｓ!C44</f>
        <v>1500000</v>
      </c>
      <c r="E52" s="39" t="s">
        <v>224</v>
      </c>
      <c r="F52" s="94">
        <f>Ｓ!B97</f>
        <v>120</v>
      </c>
      <c r="G52" s="77">
        <f>Ｓ!C97</f>
        <v>1000000</v>
      </c>
      <c r="H52" s="84" t="s">
        <v>202</v>
      </c>
      <c r="I52" s="78">
        <f>Ｓ!B148</f>
        <v>140</v>
      </c>
      <c r="J52" s="76">
        <v>500000</v>
      </c>
      <c r="K52" s="135" t="s">
        <v>446</v>
      </c>
      <c r="L52" s="55">
        <f>Ｓ!B198</f>
        <v>10</v>
      </c>
      <c r="M52" s="76">
        <f>Ｓ!C198</f>
        <v>300000</v>
      </c>
      <c r="N52" s="56" t="s">
        <v>74</v>
      </c>
      <c r="O52" s="57" t="s">
        <v>254</v>
      </c>
      <c r="P52" s="102">
        <f>Ｓ!B250</f>
        <v>10</v>
      </c>
      <c r="Q52" s="128">
        <f>Ｓ!C250</f>
        <v>400000</v>
      </c>
    </row>
    <row r="53" spans="2:17" s="1" customFormat="1" ht="12.75" customHeight="1">
      <c r="B53" s="56" t="s">
        <v>335</v>
      </c>
      <c r="C53" s="73">
        <f>Ｓ!B45</f>
        <v>19</v>
      </c>
      <c r="D53" s="69">
        <f>Ｓ!C45</f>
        <v>200000</v>
      </c>
      <c r="E53" s="39" t="s">
        <v>191</v>
      </c>
      <c r="F53" s="94">
        <f>Ｓ!B98</f>
        <v>15</v>
      </c>
      <c r="G53" s="77">
        <f>Ｓ!C98</f>
        <v>250000</v>
      </c>
      <c r="H53" s="56" t="s">
        <v>244</v>
      </c>
      <c r="I53" s="78">
        <f>Ｓ!B149</f>
        <v>10</v>
      </c>
      <c r="J53" s="76">
        <f>Ｓ!C149</f>
        <v>400000</v>
      </c>
      <c r="K53" s="103" t="s">
        <v>395</v>
      </c>
      <c r="L53" s="55" t="str">
        <f>Ｓ!B199</f>
        <v>―</v>
      </c>
      <c r="M53" s="76">
        <f>Ｓ!C199</f>
        <v>1000000</v>
      </c>
      <c r="N53" s="56" t="s">
        <v>284</v>
      </c>
      <c r="O53" s="57" t="s">
        <v>254</v>
      </c>
      <c r="P53" s="102">
        <f>Ｓ!B251</f>
        <v>60</v>
      </c>
      <c r="Q53" s="128">
        <f>Ｓ!C251</f>
        <v>500000</v>
      </c>
    </row>
    <row r="54" spans="2:17" s="1" customFormat="1" ht="12.75" customHeight="1">
      <c r="B54" s="84" t="s">
        <v>369</v>
      </c>
      <c r="C54" s="73">
        <f>Ｓ!B46</f>
        <v>30</v>
      </c>
      <c r="D54" s="69">
        <v>100000</v>
      </c>
      <c r="E54" s="84" t="s">
        <v>192</v>
      </c>
      <c r="F54" s="94">
        <f>Ｓ!B99</f>
        <v>200</v>
      </c>
      <c r="G54" s="77">
        <f>Ｓ!C99</f>
        <v>1000000</v>
      </c>
      <c r="H54" s="39" t="s">
        <v>230</v>
      </c>
      <c r="I54" s="78">
        <f>Ｓ!B150</f>
        <v>110</v>
      </c>
      <c r="J54" s="76">
        <f>Ｓ!C150</f>
        <v>500000</v>
      </c>
      <c r="K54" s="105" t="s">
        <v>384</v>
      </c>
      <c r="L54" s="55">
        <f>Ｓ!B200</f>
        <v>10</v>
      </c>
      <c r="M54" s="76">
        <v>200000</v>
      </c>
      <c r="N54" s="91" t="s">
        <v>78</v>
      </c>
      <c r="O54" s="57" t="s">
        <v>254</v>
      </c>
      <c r="P54" s="102">
        <f>Ｓ!B252</f>
        <v>80</v>
      </c>
      <c r="Q54" s="128">
        <f>Ｓ!C252</f>
        <v>300000</v>
      </c>
    </row>
    <row r="55" spans="2:17" s="1" customFormat="1" ht="12.75" customHeight="1">
      <c r="B55" s="39" t="s">
        <v>281</v>
      </c>
      <c r="C55" s="73">
        <f>Ｓ!B47</f>
        <v>40</v>
      </c>
      <c r="D55" s="69">
        <f>Ｓ!C47</f>
        <v>500000</v>
      </c>
      <c r="E55" s="91" t="s">
        <v>246</v>
      </c>
      <c r="F55" s="94">
        <f>Ｓ!B100</f>
        <v>45</v>
      </c>
      <c r="G55" s="77">
        <v>1000000</v>
      </c>
      <c r="H55" s="84" t="s">
        <v>176</v>
      </c>
      <c r="I55" s="78">
        <f>Ｓ!B151</f>
        <v>650</v>
      </c>
      <c r="J55" s="76">
        <f>Ｓ!C151</f>
        <v>1200000</v>
      </c>
      <c r="K55" s="104" t="s">
        <v>436</v>
      </c>
      <c r="L55" s="55" t="str">
        <f>Ｓ!B201</f>
        <v>―</v>
      </c>
      <c r="M55" s="72">
        <f>Ｓ!C201</f>
        <v>150000</v>
      </c>
      <c r="N55" s="56" t="s">
        <v>79</v>
      </c>
      <c r="O55" s="57" t="s">
        <v>254</v>
      </c>
      <c r="P55" s="102">
        <f>Ｓ!B253</f>
        <v>35</v>
      </c>
      <c r="Q55" s="128">
        <f>Ｓ!C253</f>
        <v>300000</v>
      </c>
    </row>
    <row r="56" spans="2:17" s="1" customFormat="1" ht="12.75" customHeight="1">
      <c r="B56" s="134" t="s">
        <v>380</v>
      </c>
      <c r="C56" s="73">
        <f>Ｓ!B48</f>
        <v>30</v>
      </c>
      <c r="D56" s="69">
        <f>Ｓ!C48</f>
        <v>200000</v>
      </c>
      <c r="E56" s="56" t="s">
        <v>348</v>
      </c>
      <c r="F56" s="94">
        <f>Ｓ!B101</f>
        <v>13</v>
      </c>
      <c r="G56" s="77">
        <f>Ｓ!C101</f>
        <v>200000</v>
      </c>
      <c r="H56" s="39" t="s">
        <v>177</v>
      </c>
      <c r="I56" s="78">
        <f>Ｓ!B152</f>
        <v>23</v>
      </c>
      <c r="J56" s="76">
        <f>Ｓ!C152</f>
        <v>500000</v>
      </c>
      <c r="K56" s="114" t="s">
        <v>405</v>
      </c>
      <c r="L56" s="55" t="str">
        <f>Ｓ!B202</f>
        <v>―</v>
      </c>
      <c r="M56" s="72">
        <f>Ｓ!C202</f>
        <v>150000</v>
      </c>
      <c r="N56" s="56" t="s">
        <v>84</v>
      </c>
      <c r="O56" s="57" t="s">
        <v>254</v>
      </c>
      <c r="P56" s="102">
        <f>Ｓ!B254</f>
        <v>10</v>
      </c>
      <c r="Q56" s="128">
        <f>Ｓ!C254</f>
        <v>100000</v>
      </c>
    </row>
    <row r="57" spans="2:17" s="1" customFormat="1" ht="12.75" customHeight="1">
      <c r="B57" s="84" t="s">
        <v>180</v>
      </c>
      <c r="C57" s="94">
        <f>Ｓ!B49</f>
        <v>300</v>
      </c>
      <c r="D57" s="69">
        <f>Ｓ!C49</f>
        <v>1000000</v>
      </c>
      <c r="E57" s="50" t="s">
        <v>257</v>
      </c>
      <c r="F57" s="94">
        <f>Ｓ!B102</f>
        <v>20</v>
      </c>
      <c r="G57" s="77">
        <f>Ｓ!C102</f>
        <v>500000</v>
      </c>
      <c r="H57" s="39" t="s">
        <v>3</v>
      </c>
      <c r="I57" s="78">
        <f>Ｓ!B153</f>
        <v>10</v>
      </c>
      <c r="J57" s="76">
        <f>Ｓ!C153</f>
        <v>250000</v>
      </c>
      <c r="K57" s="162" t="s">
        <v>462</v>
      </c>
      <c r="L57" s="55" t="str">
        <f>Ｓ!B203</f>
        <v>―</v>
      </c>
      <c r="M57" s="72">
        <f>Ｓ!C203</f>
        <v>150000</v>
      </c>
      <c r="N57" s="56" t="s">
        <v>91</v>
      </c>
      <c r="O57" s="57" t="s">
        <v>254</v>
      </c>
      <c r="P57" s="102">
        <f>Ｓ!B255</f>
        <v>10</v>
      </c>
      <c r="Q57" s="128">
        <f>Ｓ!C255</f>
        <v>200000</v>
      </c>
    </row>
    <row r="58" spans="2:17" s="1" customFormat="1" ht="12.75" customHeight="1">
      <c r="B58" s="84" t="s">
        <v>368</v>
      </c>
      <c r="C58" s="94" t="s">
        <v>10</v>
      </c>
      <c r="D58" s="69">
        <f>Ｓ!C50</f>
        <v>700000</v>
      </c>
      <c r="E58" s="91" t="s">
        <v>252</v>
      </c>
      <c r="F58" s="94">
        <f>Ｓ!B103</f>
        <v>15</v>
      </c>
      <c r="G58" s="77">
        <f>Ｓ!C103</f>
        <v>500000</v>
      </c>
      <c r="H58" s="84" t="s">
        <v>178</v>
      </c>
      <c r="I58" s="78" t="str">
        <f>Ｓ!B154</f>
        <v>―</v>
      </c>
      <c r="J58" s="76">
        <f>Ｓ!C154</f>
        <v>200000</v>
      </c>
      <c r="K58" s="103" t="s">
        <v>358</v>
      </c>
      <c r="L58" s="55">
        <f>Ｓ!B204</f>
        <v>270</v>
      </c>
      <c r="M58" s="72">
        <v>500000</v>
      </c>
      <c r="N58" s="56" t="s">
        <v>99</v>
      </c>
      <c r="O58" s="57" t="s">
        <v>254</v>
      </c>
      <c r="P58" s="102">
        <f>Ｓ!B256</f>
        <v>10</v>
      </c>
      <c r="Q58" s="128">
        <f>Ｓ!C256</f>
        <v>100000</v>
      </c>
    </row>
    <row r="59" spans="2:17" s="1" customFormat="1" ht="12.75" customHeight="1">
      <c r="B59" s="39" t="s">
        <v>219</v>
      </c>
      <c r="C59" s="94">
        <f>Ｓ!B51</f>
        <v>15</v>
      </c>
      <c r="D59" s="69">
        <f>Ｓ!C51</f>
        <v>400000</v>
      </c>
      <c r="E59" s="91" t="s">
        <v>471</v>
      </c>
      <c r="F59" s="94">
        <f>Ｓ!B104</f>
        <v>110</v>
      </c>
      <c r="G59" s="77">
        <f>Ｓ!C104</f>
        <v>1500000</v>
      </c>
      <c r="H59" s="96" t="s">
        <v>373</v>
      </c>
      <c r="I59" s="78">
        <f>Ｓ!B155</f>
        <v>35</v>
      </c>
      <c r="J59" s="76">
        <f>Ｓ!C155</f>
        <v>600000</v>
      </c>
      <c r="K59" s="103" t="s">
        <v>360</v>
      </c>
      <c r="L59" s="55">
        <f>Ｓ!B205</f>
        <v>10</v>
      </c>
      <c r="M59" s="72">
        <f>Ｓ!C205</f>
        <v>100000</v>
      </c>
      <c r="N59" s="96" t="s">
        <v>429</v>
      </c>
      <c r="O59" s="42"/>
      <c r="P59" s="102">
        <f>Ｓ!B257</f>
        <v>15</v>
      </c>
      <c r="Q59" s="128">
        <f>Ｓ!C257</f>
        <v>250000</v>
      </c>
    </row>
    <row r="60" spans="1:17" s="1" customFormat="1" ht="12.75" customHeight="1">
      <c r="A60" s="3"/>
      <c r="B60" s="39" t="s">
        <v>183</v>
      </c>
      <c r="C60" s="55">
        <f>Ｓ!B52</f>
        <v>120</v>
      </c>
      <c r="D60" s="152">
        <v>800000</v>
      </c>
      <c r="E60" s="39" t="s">
        <v>193</v>
      </c>
      <c r="F60" s="55">
        <f>Ｓ!B105</f>
        <v>440</v>
      </c>
      <c r="G60" s="158">
        <f>Ｓ!C105</f>
        <v>1500000</v>
      </c>
      <c r="H60" s="43" t="s">
        <v>146</v>
      </c>
      <c r="I60" s="64"/>
      <c r="J60" s="74"/>
      <c r="K60" s="103" t="s">
        <v>452</v>
      </c>
      <c r="L60" s="55">
        <f>Ｓ!B206</f>
        <v>100</v>
      </c>
      <c r="M60" s="72">
        <f>Ｓ!C206</f>
        <v>500000</v>
      </c>
      <c r="N60" s="86" t="s">
        <v>280</v>
      </c>
      <c r="O60" s="57" t="s">
        <v>254</v>
      </c>
      <c r="P60" s="102">
        <f>Ｓ!B258</f>
        <v>35</v>
      </c>
      <c r="Q60" s="128">
        <v>100000</v>
      </c>
    </row>
    <row r="61" spans="2:17" s="3" customFormat="1" ht="12.75" customHeight="1" thickBot="1">
      <c r="B61" s="120" t="s">
        <v>0</v>
      </c>
      <c r="C61" s="121">
        <f>Ｓ!B53</f>
        <v>25</v>
      </c>
      <c r="D61" s="159">
        <f>Ｓ!C53</f>
        <v>200000</v>
      </c>
      <c r="E61" s="120" t="s">
        <v>194</v>
      </c>
      <c r="F61" s="160">
        <f>Ｓ!B106</f>
        <v>35</v>
      </c>
      <c r="G61" s="161">
        <v>500000</v>
      </c>
      <c r="H61" s="140" t="s">
        <v>258</v>
      </c>
      <c r="I61" s="121">
        <f>Ｓ!B156</f>
        <v>12</v>
      </c>
      <c r="J61" s="141">
        <f>Ｓ!C156</f>
        <v>300000</v>
      </c>
      <c r="K61" s="153" t="s">
        <v>461</v>
      </c>
      <c r="L61" s="121" t="s">
        <v>10</v>
      </c>
      <c r="M61" s="156" t="s">
        <v>476</v>
      </c>
      <c r="N61" s="99" t="s">
        <v>106</v>
      </c>
      <c r="O61" s="93" t="s">
        <v>254</v>
      </c>
      <c r="P61" s="146">
        <f>Ｓ!B259</f>
        <v>10</v>
      </c>
      <c r="Q61" s="154">
        <f>Ｓ!C259</f>
        <v>300000</v>
      </c>
    </row>
    <row r="62" spans="2:17" s="3" customFormat="1" ht="16.5" customHeight="1">
      <c r="B62" s="116"/>
      <c r="C62" s="147"/>
      <c r="D62" s="110"/>
      <c r="E62" s="148"/>
      <c r="F62" s="149"/>
      <c r="O62" s="196" t="s">
        <v>481</v>
      </c>
      <c r="P62" s="197"/>
      <c r="Q62" s="197"/>
    </row>
    <row r="63" spans="2:16" s="3" customFormat="1" ht="13.5" customHeight="1">
      <c r="B63" s="116"/>
      <c r="C63" s="112"/>
      <c r="D63" s="113"/>
      <c r="E63" s="148"/>
      <c r="F63" s="149"/>
      <c r="G63" s="92"/>
      <c r="O63" s="111"/>
      <c r="P63" s="111"/>
    </row>
    <row r="64" spans="2:16" s="3" customFormat="1" ht="13.5" customHeight="1">
      <c r="B64" s="116"/>
      <c r="C64" s="112"/>
      <c r="D64" s="113"/>
      <c r="E64" s="6"/>
      <c r="F64" s="6"/>
      <c r="G64" s="6"/>
      <c r="H64" s="92"/>
      <c r="I64" s="92"/>
      <c r="J64" s="150"/>
      <c r="L64" s="6"/>
      <c r="M64" s="6"/>
      <c r="N64" s="6"/>
      <c r="O64" s="111"/>
      <c r="P64" s="111"/>
    </row>
    <row r="65" spans="2:16" s="3" customFormat="1" ht="13.5" customHeight="1">
      <c r="B65" s="97" t="s">
        <v>482</v>
      </c>
      <c r="E65" s="6"/>
      <c r="F65" s="1"/>
      <c r="G65" s="6"/>
      <c r="H65" s="155"/>
      <c r="I65" s="6"/>
      <c r="J65" s="6"/>
      <c r="K65"/>
      <c r="O65" s="111"/>
      <c r="P65" s="111"/>
    </row>
    <row r="66" spans="2:17" s="6" customFormat="1" ht="13.5" customHeight="1">
      <c r="B66" s="97" t="s">
        <v>483</v>
      </c>
      <c r="C66" s="58"/>
      <c r="D66" s="59"/>
      <c r="E66" s="1"/>
      <c r="F66" s="3"/>
      <c r="G66" s="1"/>
      <c r="H66" s="1"/>
      <c r="I66" s="1"/>
      <c r="J66" s="1"/>
      <c r="K66"/>
      <c r="O66" s="3"/>
      <c r="P66" s="3"/>
      <c r="Q66" s="3"/>
    </row>
    <row r="67" spans="2:17" s="1" customFormat="1" ht="13.5">
      <c r="B67" s="97" t="s">
        <v>479</v>
      </c>
      <c r="C67" s="6"/>
      <c r="D67" s="6"/>
      <c r="E67" s="3"/>
      <c r="F67" s="3"/>
      <c r="G67" s="6"/>
      <c r="H67" s="6"/>
      <c r="I67" s="6"/>
      <c r="J67" s="6"/>
      <c r="K67"/>
      <c r="L67" s="108"/>
      <c r="M67"/>
      <c r="N67" s="6"/>
      <c r="O67" s="6"/>
      <c r="P67" s="6"/>
      <c r="Q67" s="6"/>
    </row>
    <row r="68" spans="2:17" s="1" customFormat="1" ht="14.25" customHeight="1">
      <c r="B68" s="60" t="s">
        <v>474</v>
      </c>
      <c r="C68" s="24"/>
      <c r="E68" s="46"/>
      <c r="F68" s="47"/>
      <c r="K68"/>
      <c r="L68"/>
      <c r="M68"/>
      <c r="N68" s="108"/>
      <c r="O68" s="108"/>
      <c r="P68" s="109" t="s">
        <v>426</v>
      </c>
      <c r="Q68" s="106"/>
    </row>
    <row r="69" spans="3:17" s="1" customFormat="1" ht="14.25" customHeight="1">
      <c r="C69" s="21"/>
      <c r="D69" s="20" t="s">
        <v>248</v>
      </c>
      <c r="E69" s="46"/>
      <c r="F69"/>
      <c r="K69"/>
      <c r="L69" s="106" t="s">
        <v>425</v>
      </c>
      <c r="M69" s="107"/>
      <c r="N69" s="111"/>
      <c r="O69" s="108"/>
      <c r="P69" s="109" t="s">
        <v>427</v>
      </c>
      <c r="Q69" s="49"/>
    </row>
    <row r="70" spans="3:17" s="1" customFormat="1" ht="13.5">
      <c r="C70" s="21"/>
      <c r="D70" s="20" t="s">
        <v>126</v>
      </c>
      <c r="G70" s="23" t="s">
        <v>137</v>
      </c>
      <c r="H70" s="3"/>
      <c r="I70" s="1" t="s">
        <v>138</v>
      </c>
      <c r="J70" s="3"/>
      <c r="K70"/>
      <c r="L70" s="106" t="s">
        <v>409</v>
      </c>
      <c r="M70" s="108"/>
      <c r="O70" s="108"/>
      <c r="P70" s="49" t="s">
        <v>428</v>
      </c>
      <c r="Q70" s="108"/>
    </row>
    <row r="71" spans="4:13" s="1" customFormat="1" ht="13.5">
      <c r="D71" s="20" t="s">
        <v>407</v>
      </c>
      <c r="G71" s="1" t="s">
        <v>340</v>
      </c>
      <c r="H71" s="3"/>
      <c r="I71" s="20" t="s">
        <v>130</v>
      </c>
      <c r="J71" s="3"/>
      <c r="K71"/>
      <c r="L71"/>
      <c r="M71"/>
    </row>
    <row r="72" spans="2:14" ht="13.5">
      <c r="B72" s="60"/>
      <c r="C72" s="21"/>
      <c r="D72" s="1"/>
      <c r="E72" s="1"/>
      <c r="G72" s="1"/>
      <c r="H72" s="1"/>
      <c r="I72" s="1"/>
      <c r="J72" s="1"/>
      <c r="N72" s="3"/>
    </row>
    <row r="73" spans="2:14" ht="13.5">
      <c r="B73" s="20"/>
      <c r="C73" s="1"/>
      <c r="D73" s="1"/>
      <c r="N73" s="3"/>
    </row>
    <row r="74" spans="4:14" ht="13.5">
      <c r="D74" s="1"/>
      <c r="N74" s="3"/>
    </row>
    <row r="75" spans="2:14" ht="13.5">
      <c r="B75" s="3"/>
      <c r="H75" s="1"/>
      <c r="J75" s="1"/>
      <c r="N75" s="3"/>
    </row>
    <row r="76" ht="13.5">
      <c r="N76" s="6"/>
    </row>
    <row r="77" ht="13.5">
      <c r="N77" s="1"/>
    </row>
    <row r="78" spans="3:14" ht="13.5">
      <c r="C78" s="34"/>
      <c r="N78" s="1"/>
    </row>
    <row r="79" ht="13.5">
      <c r="N79" s="1"/>
    </row>
    <row r="80" ht="13.5">
      <c r="N80" s="1"/>
    </row>
    <row r="81" ht="13.5">
      <c r="N81" s="1"/>
    </row>
    <row r="89" ht="13.5">
      <c r="N89" s="65"/>
    </row>
    <row r="90" ht="13.5">
      <c r="N90" s="65"/>
    </row>
    <row r="91" ht="13.5">
      <c r="N91" s="3"/>
    </row>
    <row r="92" ht="13.5">
      <c r="N92" s="3"/>
    </row>
  </sheetData>
  <sheetProtection password="C695"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7.875" style="192" customWidth="1"/>
    <col min="2" max="2" width="18.875" style="164" customWidth="1"/>
    <col min="3" max="3" width="12.00390625" style="165" customWidth="1"/>
    <col min="4" max="4" width="8.375" style="165" customWidth="1"/>
    <col min="5" max="5" width="13.50390625" style="165" customWidth="1"/>
    <col min="6" max="6" width="23.50390625" style="192" customWidth="1"/>
    <col min="7" max="7" width="16.875" style="164" customWidth="1"/>
    <col min="8" max="8" width="9.00390625" style="137" customWidth="1"/>
    <col min="9" max="13" width="9.00390625" style="138" customWidth="1"/>
    <col min="14" max="16384" width="9.00390625" style="48" customWidth="1"/>
  </cols>
  <sheetData>
    <row r="1" spans="1:7" ht="18.75" customHeight="1">
      <c r="A1" s="163"/>
      <c r="B1" s="164" t="s">
        <v>519</v>
      </c>
      <c r="D1" s="166"/>
      <c r="F1" s="163" t="s">
        <v>374</v>
      </c>
      <c r="G1" s="164" t="s">
        <v>517</v>
      </c>
    </row>
    <row r="2" spans="1:7" ht="21" customHeight="1">
      <c r="A2" s="167" t="s">
        <v>286</v>
      </c>
      <c r="B2" s="168">
        <v>42053</v>
      </c>
      <c r="F2" s="167" t="s">
        <v>286</v>
      </c>
      <c r="G2" s="168">
        <v>42039</v>
      </c>
    </row>
    <row r="3" spans="1:7" ht="13.5" customHeight="1">
      <c r="A3" s="167" t="s">
        <v>287</v>
      </c>
      <c r="B3" s="169">
        <v>170</v>
      </c>
      <c r="C3" s="165">
        <v>500000</v>
      </c>
      <c r="D3" s="170" t="s">
        <v>238</v>
      </c>
      <c r="E3" s="171">
        <v>88</v>
      </c>
      <c r="F3" s="167" t="s">
        <v>287</v>
      </c>
      <c r="G3" s="164">
        <v>170</v>
      </c>
    </row>
    <row r="4" spans="1:7" ht="13.5" customHeight="1">
      <c r="A4" s="172" t="s">
        <v>438</v>
      </c>
      <c r="B4" s="164">
        <v>230</v>
      </c>
      <c r="C4" s="165">
        <v>800000</v>
      </c>
      <c r="D4" s="170"/>
      <c r="E4" s="171"/>
      <c r="F4" s="167" t="s">
        <v>454</v>
      </c>
      <c r="G4" s="164">
        <v>220</v>
      </c>
    </row>
    <row r="5" spans="1:7" ht="13.5" customHeight="1">
      <c r="A5" s="172" t="s">
        <v>437</v>
      </c>
      <c r="B5" s="164">
        <v>145</v>
      </c>
      <c r="C5" s="165">
        <v>800000</v>
      </c>
      <c r="D5" s="170"/>
      <c r="E5" s="171"/>
      <c r="F5" s="167" t="s">
        <v>455</v>
      </c>
      <c r="G5" s="164">
        <v>150</v>
      </c>
    </row>
    <row r="6" spans="1:7" ht="13.5" customHeight="1">
      <c r="A6" s="167" t="s">
        <v>403</v>
      </c>
      <c r="B6" s="169">
        <v>20</v>
      </c>
      <c r="C6" s="165">
        <v>500000</v>
      </c>
      <c r="F6" s="167" t="s">
        <v>12</v>
      </c>
      <c r="G6" s="169">
        <v>20</v>
      </c>
    </row>
    <row r="7" spans="1:7" ht="13.5" customHeight="1">
      <c r="A7" s="167" t="s">
        <v>13</v>
      </c>
      <c r="B7" s="164">
        <v>450</v>
      </c>
      <c r="C7" s="165">
        <v>1000000</v>
      </c>
      <c r="F7" s="167" t="s">
        <v>13</v>
      </c>
      <c r="G7" s="164">
        <v>450</v>
      </c>
    </row>
    <row r="8" spans="1:7" ht="13.5" customHeight="1">
      <c r="A8" s="167" t="s">
        <v>14</v>
      </c>
      <c r="B8" s="164">
        <v>65</v>
      </c>
      <c r="C8" s="165">
        <v>500000</v>
      </c>
      <c r="D8" s="170" t="s">
        <v>239</v>
      </c>
      <c r="E8" s="173">
        <f>COUNT(B3:B162,B163:B215,A1A1B206:B214)</f>
        <v>186</v>
      </c>
      <c r="F8" s="167" t="s">
        <v>14</v>
      </c>
      <c r="G8" s="164">
        <v>70</v>
      </c>
    </row>
    <row r="9" spans="1:7" ht="13.5" customHeight="1">
      <c r="A9" s="167" t="s">
        <v>15</v>
      </c>
      <c r="B9" s="164">
        <v>15</v>
      </c>
      <c r="C9" s="165">
        <v>800000</v>
      </c>
      <c r="D9" s="170"/>
      <c r="E9" s="173"/>
      <c r="F9" s="167" t="s">
        <v>15</v>
      </c>
      <c r="G9" s="164">
        <v>15</v>
      </c>
    </row>
    <row r="10" spans="1:13" s="81" customFormat="1" ht="13.5" customHeight="1">
      <c r="A10" s="167" t="s">
        <v>288</v>
      </c>
      <c r="B10" s="164">
        <v>160</v>
      </c>
      <c r="C10" s="165">
        <v>1000000</v>
      </c>
      <c r="D10" s="165"/>
      <c r="E10" s="165"/>
      <c r="F10" s="167" t="s">
        <v>288</v>
      </c>
      <c r="G10" s="164">
        <v>150</v>
      </c>
      <c r="H10" s="137"/>
      <c r="I10" s="138"/>
      <c r="J10" s="138"/>
      <c r="K10" s="138"/>
      <c r="L10" s="138"/>
      <c r="M10" s="138"/>
    </row>
    <row r="11" spans="1:7" ht="13.5" customHeight="1">
      <c r="A11" s="167" t="s">
        <v>16</v>
      </c>
      <c r="B11" s="164">
        <v>50</v>
      </c>
      <c r="C11" s="165">
        <v>500000</v>
      </c>
      <c r="E11" s="174">
        <f>AVERAGE(B3:B162,B163:B204,B205:B215)</f>
        <v>87.73118279569893</v>
      </c>
      <c r="F11" s="167" t="s">
        <v>16</v>
      </c>
      <c r="G11" s="164">
        <v>50</v>
      </c>
    </row>
    <row r="12" spans="1:7" ht="13.5" customHeight="1">
      <c r="A12" s="175" t="s">
        <v>289</v>
      </c>
      <c r="B12" s="164">
        <v>130</v>
      </c>
      <c r="C12" s="165">
        <v>1000000</v>
      </c>
      <c r="D12" s="170" t="s">
        <v>240</v>
      </c>
      <c r="E12" s="171">
        <f>ROUND(E11,0)</f>
        <v>88</v>
      </c>
      <c r="F12" s="175" t="s">
        <v>289</v>
      </c>
      <c r="G12" s="164">
        <v>130</v>
      </c>
    </row>
    <row r="13" spans="1:7" ht="13.5" customHeight="1">
      <c r="A13" s="167" t="s">
        <v>17</v>
      </c>
      <c r="B13" s="164">
        <v>10</v>
      </c>
      <c r="C13" s="165">
        <v>300000</v>
      </c>
      <c r="D13" s="176"/>
      <c r="F13" s="167" t="s">
        <v>17</v>
      </c>
      <c r="G13" s="164">
        <v>10</v>
      </c>
    </row>
    <row r="14" spans="1:7" ht="13.5" customHeight="1">
      <c r="A14" s="167" t="s">
        <v>18</v>
      </c>
      <c r="B14" s="164">
        <v>15</v>
      </c>
      <c r="C14" s="165">
        <v>350000</v>
      </c>
      <c r="D14" s="176"/>
      <c r="F14" s="167" t="s">
        <v>18</v>
      </c>
      <c r="G14" s="164">
        <v>15</v>
      </c>
    </row>
    <row r="15" spans="1:7" ht="13.5" customHeight="1">
      <c r="A15" s="167" t="s">
        <v>19</v>
      </c>
      <c r="B15" s="169">
        <v>90</v>
      </c>
      <c r="C15" s="165">
        <v>400000</v>
      </c>
      <c r="D15" s="165" t="s">
        <v>410</v>
      </c>
      <c r="E15" s="177">
        <f>E12/E3*100-100</f>
        <v>0</v>
      </c>
      <c r="F15" s="167" t="s">
        <v>19</v>
      </c>
      <c r="G15" s="164">
        <v>85</v>
      </c>
    </row>
    <row r="16" spans="1:7" ht="13.5" customHeight="1">
      <c r="A16" s="167" t="s">
        <v>20</v>
      </c>
      <c r="B16" s="169">
        <v>10</v>
      </c>
      <c r="C16" s="165">
        <v>300000</v>
      </c>
      <c r="D16" s="176"/>
      <c r="F16" s="167" t="s">
        <v>20</v>
      </c>
      <c r="G16" s="164">
        <v>10</v>
      </c>
    </row>
    <row r="17" spans="1:7" ht="13.5" customHeight="1">
      <c r="A17" s="167" t="s">
        <v>21</v>
      </c>
      <c r="B17" s="169">
        <v>18</v>
      </c>
      <c r="C17" s="165">
        <v>400000</v>
      </c>
      <c r="D17" s="176"/>
      <c r="F17" s="167" t="s">
        <v>21</v>
      </c>
      <c r="G17" s="164">
        <v>20</v>
      </c>
    </row>
    <row r="18" spans="1:7" ht="13.5" customHeight="1">
      <c r="A18" s="167" t="s">
        <v>22</v>
      </c>
      <c r="B18" s="164">
        <v>35</v>
      </c>
      <c r="C18" s="165">
        <v>400000</v>
      </c>
      <c r="D18" s="176"/>
      <c r="F18" s="167" t="s">
        <v>22</v>
      </c>
      <c r="G18" s="164">
        <v>35</v>
      </c>
    </row>
    <row r="19" spans="1:7" ht="13.5" customHeight="1">
      <c r="A19" s="167" t="s">
        <v>23</v>
      </c>
      <c r="B19" s="169">
        <v>65</v>
      </c>
      <c r="C19" s="165">
        <v>1000000</v>
      </c>
      <c r="D19" s="176"/>
      <c r="F19" s="167" t="s">
        <v>23</v>
      </c>
      <c r="G19" s="169">
        <v>60</v>
      </c>
    </row>
    <row r="20" spans="1:7" ht="13.5" customHeight="1">
      <c r="A20" s="167" t="s">
        <v>24</v>
      </c>
      <c r="B20" s="164" t="s">
        <v>514</v>
      </c>
      <c r="C20" s="165">
        <v>500000</v>
      </c>
      <c r="D20" s="176"/>
      <c r="F20" s="167" t="s">
        <v>24</v>
      </c>
      <c r="G20" s="164" t="s">
        <v>514</v>
      </c>
    </row>
    <row r="21" spans="1:7" ht="13.5" customHeight="1">
      <c r="A21" s="175" t="s">
        <v>290</v>
      </c>
      <c r="B21" s="164">
        <v>190</v>
      </c>
      <c r="C21" s="165">
        <v>300000</v>
      </c>
      <c r="D21" s="176"/>
      <c r="F21" s="175" t="s">
        <v>290</v>
      </c>
      <c r="G21" s="164">
        <v>190</v>
      </c>
    </row>
    <row r="22" spans="1:7" ht="13.5" customHeight="1">
      <c r="A22" s="167" t="s">
        <v>25</v>
      </c>
      <c r="B22" s="164" t="s">
        <v>514</v>
      </c>
      <c r="C22" s="165">
        <v>200000</v>
      </c>
      <c r="D22" s="176"/>
      <c r="F22" s="167" t="s">
        <v>25</v>
      </c>
      <c r="G22" s="169" t="s">
        <v>514</v>
      </c>
    </row>
    <row r="23" spans="1:7" ht="13.5" customHeight="1">
      <c r="A23" s="167" t="s">
        <v>366</v>
      </c>
      <c r="B23" s="164">
        <v>12</v>
      </c>
      <c r="C23" s="165">
        <v>500000</v>
      </c>
      <c r="D23" s="176"/>
      <c r="F23" s="167" t="s">
        <v>366</v>
      </c>
      <c r="G23" s="164">
        <v>12</v>
      </c>
    </row>
    <row r="24" spans="1:7" ht="13.5" customHeight="1">
      <c r="A24" s="167" t="s">
        <v>26</v>
      </c>
      <c r="B24" s="164">
        <v>450</v>
      </c>
      <c r="C24" s="165">
        <v>1500000</v>
      </c>
      <c r="D24" s="176"/>
      <c r="F24" s="167" t="s">
        <v>26</v>
      </c>
      <c r="G24" s="164">
        <v>450</v>
      </c>
    </row>
    <row r="25" spans="1:7" ht="13.5" customHeight="1">
      <c r="A25" s="167" t="s">
        <v>27</v>
      </c>
      <c r="B25" s="169">
        <v>12</v>
      </c>
      <c r="C25" s="165">
        <v>200000</v>
      </c>
      <c r="D25" s="176"/>
      <c r="F25" s="167" t="s">
        <v>27</v>
      </c>
      <c r="G25" s="169">
        <v>10</v>
      </c>
    </row>
    <row r="26" spans="1:7" ht="13.5" customHeight="1">
      <c r="A26" s="167" t="s">
        <v>28</v>
      </c>
      <c r="B26" s="169">
        <v>200</v>
      </c>
      <c r="C26" s="165">
        <v>500000</v>
      </c>
      <c r="D26" s="176"/>
      <c r="F26" s="167" t="s">
        <v>28</v>
      </c>
      <c r="G26" s="164">
        <v>190</v>
      </c>
    </row>
    <row r="27" spans="1:7" ht="13.5" customHeight="1">
      <c r="A27" s="167" t="s">
        <v>274</v>
      </c>
      <c r="B27" s="164">
        <v>220</v>
      </c>
      <c r="C27" s="165">
        <v>800000</v>
      </c>
      <c r="D27" s="176"/>
      <c r="F27" s="167" t="s">
        <v>274</v>
      </c>
      <c r="G27" s="164">
        <v>250</v>
      </c>
    </row>
    <row r="28" spans="1:7" ht="13.5" customHeight="1">
      <c r="A28" s="167" t="s">
        <v>29</v>
      </c>
      <c r="B28" s="164">
        <v>25</v>
      </c>
      <c r="C28" s="165">
        <v>500000</v>
      </c>
      <c r="D28" s="170"/>
      <c r="F28" s="167" t="s">
        <v>29</v>
      </c>
      <c r="G28" s="164">
        <v>25</v>
      </c>
    </row>
    <row r="29" spans="1:7" ht="13.5" customHeight="1">
      <c r="A29" s="167" t="s">
        <v>30</v>
      </c>
      <c r="B29" s="164">
        <v>15</v>
      </c>
      <c r="C29" s="165">
        <v>400000</v>
      </c>
      <c r="D29" s="176"/>
      <c r="F29" s="167" t="s">
        <v>30</v>
      </c>
      <c r="G29" s="164">
        <v>15</v>
      </c>
    </row>
    <row r="30" spans="1:7" ht="13.5" customHeight="1">
      <c r="A30" s="167" t="s">
        <v>291</v>
      </c>
      <c r="B30" s="164">
        <v>90</v>
      </c>
      <c r="C30" s="165">
        <v>500000</v>
      </c>
      <c r="D30" s="178"/>
      <c r="F30" s="167" t="s">
        <v>291</v>
      </c>
      <c r="G30" s="164">
        <v>90</v>
      </c>
    </row>
    <row r="31" spans="1:7" ht="13.5" customHeight="1">
      <c r="A31" s="167" t="s">
        <v>31</v>
      </c>
      <c r="B31" s="164">
        <v>40</v>
      </c>
      <c r="C31" s="165">
        <v>150000</v>
      </c>
      <c r="D31" s="178"/>
      <c r="F31" s="167" t="s">
        <v>31</v>
      </c>
      <c r="G31" s="169">
        <v>35</v>
      </c>
    </row>
    <row r="32" spans="1:7" ht="13.5" customHeight="1">
      <c r="A32" s="167" t="s">
        <v>32</v>
      </c>
      <c r="B32" s="164">
        <v>10</v>
      </c>
      <c r="C32" s="165">
        <v>200000</v>
      </c>
      <c r="D32" s="178"/>
      <c r="F32" s="167" t="s">
        <v>32</v>
      </c>
      <c r="G32" s="164">
        <v>10</v>
      </c>
    </row>
    <row r="33" spans="1:7" ht="13.5" customHeight="1">
      <c r="A33" s="167" t="s">
        <v>33</v>
      </c>
      <c r="B33" s="164">
        <v>60</v>
      </c>
      <c r="C33" s="165">
        <v>1000000</v>
      </c>
      <c r="D33" s="178"/>
      <c r="F33" s="167" t="s">
        <v>33</v>
      </c>
      <c r="G33" s="164">
        <v>60</v>
      </c>
    </row>
    <row r="34" spans="1:7" ht="13.5" customHeight="1">
      <c r="A34" s="167" t="s">
        <v>34</v>
      </c>
      <c r="B34" s="164">
        <v>30</v>
      </c>
      <c r="C34" s="165">
        <v>250000</v>
      </c>
      <c r="D34" s="178"/>
      <c r="F34" s="167" t="s">
        <v>34</v>
      </c>
      <c r="G34" s="164">
        <v>30</v>
      </c>
    </row>
    <row r="35" spans="1:7" ht="13.5" customHeight="1">
      <c r="A35" s="167" t="s">
        <v>35</v>
      </c>
      <c r="B35" s="164">
        <v>90</v>
      </c>
      <c r="C35" s="165">
        <v>400000</v>
      </c>
      <c r="D35" s="178"/>
      <c r="F35" s="167" t="s">
        <v>35</v>
      </c>
      <c r="G35" s="164">
        <v>90</v>
      </c>
    </row>
    <row r="36" spans="1:7" ht="13.5" customHeight="1">
      <c r="A36" s="167" t="s">
        <v>390</v>
      </c>
      <c r="B36" s="169">
        <v>17</v>
      </c>
      <c r="C36" s="165">
        <v>150000</v>
      </c>
      <c r="D36" s="178"/>
      <c r="F36" s="167" t="s">
        <v>390</v>
      </c>
      <c r="G36" s="164">
        <v>20</v>
      </c>
    </row>
    <row r="37" spans="1:7" ht="13.5" customHeight="1">
      <c r="A37" s="167" t="s">
        <v>275</v>
      </c>
      <c r="B37" s="164">
        <v>420</v>
      </c>
      <c r="C37" s="165">
        <v>2000000</v>
      </c>
      <c r="D37" s="178"/>
      <c r="F37" s="167" t="s">
        <v>275</v>
      </c>
      <c r="G37" s="164">
        <v>420</v>
      </c>
    </row>
    <row r="38" spans="1:7" ht="13.5" customHeight="1">
      <c r="A38" s="167" t="s">
        <v>36</v>
      </c>
      <c r="B38" s="164">
        <v>20</v>
      </c>
      <c r="C38" s="165">
        <v>500000</v>
      </c>
      <c r="D38" s="178"/>
      <c r="F38" s="167" t="s">
        <v>36</v>
      </c>
      <c r="G38" s="164">
        <v>20</v>
      </c>
    </row>
    <row r="39" spans="1:7" ht="13.5" customHeight="1">
      <c r="A39" s="167" t="s">
        <v>363</v>
      </c>
      <c r="B39" s="164">
        <v>15</v>
      </c>
      <c r="C39" s="165">
        <v>500000</v>
      </c>
      <c r="D39" s="178"/>
      <c r="F39" s="167" t="s">
        <v>363</v>
      </c>
      <c r="G39" s="164">
        <v>20</v>
      </c>
    </row>
    <row r="40" spans="1:7" ht="13.5" customHeight="1">
      <c r="A40" s="167" t="s">
        <v>292</v>
      </c>
      <c r="B40" s="164" t="s">
        <v>514</v>
      </c>
      <c r="C40" s="165">
        <v>700000</v>
      </c>
      <c r="D40" s="178"/>
      <c r="F40" s="167" t="s">
        <v>292</v>
      </c>
      <c r="G40" s="164" t="s">
        <v>514</v>
      </c>
    </row>
    <row r="41" spans="1:7" ht="13.5" customHeight="1">
      <c r="A41" s="167" t="s">
        <v>37</v>
      </c>
      <c r="B41" s="164">
        <v>30</v>
      </c>
      <c r="C41" s="165">
        <v>0</v>
      </c>
      <c r="D41" s="178"/>
      <c r="F41" s="167" t="s">
        <v>37</v>
      </c>
      <c r="G41" s="164">
        <v>25</v>
      </c>
    </row>
    <row r="42" spans="1:7" ht="13.5" customHeight="1">
      <c r="A42" s="167" t="s">
        <v>38</v>
      </c>
      <c r="B42" s="169">
        <v>25</v>
      </c>
      <c r="C42" s="165">
        <v>300000</v>
      </c>
      <c r="D42" s="178"/>
      <c r="F42" s="167" t="s">
        <v>38</v>
      </c>
      <c r="G42" s="169">
        <v>20</v>
      </c>
    </row>
    <row r="43" spans="1:7" ht="13.5" customHeight="1">
      <c r="A43" s="167" t="s">
        <v>485</v>
      </c>
      <c r="B43" s="164">
        <v>30</v>
      </c>
      <c r="C43" s="165">
        <v>0</v>
      </c>
      <c r="D43" s="179"/>
      <c r="F43" s="167" t="s">
        <v>485</v>
      </c>
      <c r="G43" s="164">
        <v>30</v>
      </c>
    </row>
    <row r="44" spans="1:7" ht="13.5" customHeight="1">
      <c r="A44" s="167" t="s">
        <v>39</v>
      </c>
      <c r="B44" s="164">
        <v>450</v>
      </c>
      <c r="C44" s="165">
        <v>1500000</v>
      </c>
      <c r="D44" s="178"/>
      <c r="F44" s="167" t="s">
        <v>39</v>
      </c>
      <c r="G44" s="164">
        <v>440</v>
      </c>
    </row>
    <row r="45" spans="1:7" ht="13.5" customHeight="1">
      <c r="A45" s="167" t="s">
        <v>40</v>
      </c>
      <c r="B45" s="164">
        <v>19</v>
      </c>
      <c r="C45" s="165">
        <v>200000</v>
      </c>
      <c r="F45" s="167" t="s">
        <v>40</v>
      </c>
      <c r="G45" s="164">
        <v>19</v>
      </c>
    </row>
    <row r="46" spans="1:7" ht="13.5" customHeight="1">
      <c r="A46" s="167" t="s">
        <v>486</v>
      </c>
      <c r="B46" s="164">
        <v>30</v>
      </c>
      <c r="C46" s="165">
        <v>300000</v>
      </c>
      <c r="F46" s="167" t="s">
        <v>486</v>
      </c>
      <c r="G46" s="164">
        <v>30</v>
      </c>
    </row>
    <row r="47" spans="1:7" ht="13.5" customHeight="1">
      <c r="A47" s="167" t="s">
        <v>293</v>
      </c>
      <c r="B47" s="164">
        <v>40</v>
      </c>
      <c r="C47" s="165">
        <v>500000</v>
      </c>
      <c r="D47" s="178"/>
      <c r="F47" s="167" t="s">
        <v>293</v>
      </c>
      <c r="G47" s="164">
        <v>40</v>
      </c>
    </row>
    <row r="48" spans="1:7" ht="13.5" customHeight="1">
      <c r="A48" s="167" t="s">
        <v>391</v>
      </c>
      <c r="B48" s="164">
        <v>30</v>
      </c>
      <c r="C48" s="165">
        <v>200000</v>
      </c>
      <c r="D48" s="178"/>
      <c r="F48" s="167" t="s">
        <v>391</v>
      </c>
      <c r="G48" s="164">
        <v>35</v>
      </c>
    </row>
    <row r="49" spans="1:7" ht="13.5" customHeight="1">
      <c r="A49" s="167" t="s">
        <v>41</v>
      </c>
      <c r="B49" s="164">
        <v>300</v>
      </c>
      <c r="C49" s="165">
        <v>1000000</v>
      </c>
      <c r="D49" s="178"/>
      <c r="F49" s="167" t="s">
        <v>41</v>
      </c>
      <c r="G49" s="164">
        <v>350</v>
      </c>
    </row>
    <row r="50" spans="1:7" ht="13.5" customHeight="1">
      <c r="A50" s="167" t="s">
        <v>42</v>
      </c>
      <c r="B50" s="164" t="s">
        <v>514</v>
      </c>
      <c r="C50" s="180">
        <v>700000</v>
      </c>
      <c r="D50" s="178"/>
      <c r="F50" s="167" t="s">
        <v>42</v>
      </c>
      <c r="G50" s="164" t="s">
        <v>514</v>
      </c>
    </row>
    <row r="51" spans="1:7" ht="13.5" customHeight="1">
      <c r="A51" s="167" t="s">
        <v>43</v>
      </c>
      <c r="B51" s="164">
        <v>15</v>
      </c>
      <c r="C51" s="165">
        <v>400000</v>
      </c>
      <c r="D51" s="178"/>
      <c r="F51" s="167" t="s">
        <v>43</v>
      </c>
      <c r="G51" s="164">
        <v>15</v>
      </c>
    </row>
    <row r="52" spans="1:7" ht="13.5" customHeight="1">
      <c r="A52" s="167" t="s">
        <v>276</v>
      </c>
      <c r="B52" s="164">
        <v>120</v>
      </c>
      <c r="C52" s="165" t="e">
        <v>#VALUE!</v>
      </c>
      <c r="D52" s="178"/>
      <c r="F52" s="167" t="s">
        <v>276</v>
      </c>
      <c r="G52" s="164">
        <v>120</v>
      </c>
    </row>
    <row r="53" spans="1:7" ht="13.5" customHeight="1">
      <c r="A53" s="167" t="s">
        <v>44</v>
      </c>
      <c r="B53" s="164">
        <v>25</v>
      </c>
      <c r="C53" s="165">
        <v>200000</v>
      </c>
      <c r="D53" s="181"/>
      <c r="F53" s="167" t="s">
        <v>44</v>
      </c>
      <c r="G53" s="164">
        <v>20</v>
      </c>
    </row>
    <row r="54" spans="1:7" ht="13.5" customHeight="1">
      <c r="A54" s="167" t="s">
        <v>487</v>
      </c>
      <c r="B54" s="164">
        <v>135</v>
      </c>
      <c r="C54" s="165">
        <v>800000</v>
      </c>
      <c r="D54" s="178"/>
      <c r="F54" s="167" t="s">
        <v>487</v>
      </c>
      <c r="G54" s="164">
        <v>135</v>
      </c>
    </row>
    <row r="55" spans="1:7" ht="13.5" customHeight="1">
      <c r="A55" s="167" t="s">
        <v>488</v>
      </c>
      <c r="B55" s="164">
        <v>45</v>
      </c>
      <c r="C55" s="165">
        <v>500000</v>
      </c>
      <c r="D55" s="181"/>
      <c r="F55" s="167" t="s">
        <v>488</v>
      </c>
      <c r="G55" s="164">
        <v>45</v>
      </c>
    </row>
    <row r="56" spans="1:7" ht="13.5" customHeight="1">
      <c r="A56" s="167" t="s">
        <v>45</v>
      </c>
      <c r="B56" s="164">
        <v>10</v>
      </c>
      <c r="C56" s="165">
        <v>200000</v>
      </c>
      <c r="D56" s="178"/>
      <c r="F56" s="167" t="s">
        <v>45</v>
      </c>
      <c r="G56" s="164">
        <v>10</v>
      </c>
    </row>
    <row r="57" spans="1:7" ht="13.5" customHeight="1">
      <c r="A57" s="167" t="s">
        <v>46</v>
      </c>
      <c r="B57" s="164">
        <v>20</v>
      </c>
      <c r="C57" s="165">
        <v>100000</v>
      </c>
      <c r="D57" s="178"/>
      <c r="F57" s="167" t="s">
        <v>46</v>
      </c>
      <c r="G57" s="164">
        <v>20</v>
      </c>
    </row>
    <row r="58" spans="1:7" ht="13.5" customHeight="1">
      <c r="A58" s="167" t="s">
        <v>47</v>
      </c>
      <c r="B58" s="164" t="s">
        <v>520</v>
      </c>
      <c r="C58" s="165" t="e">
        <v>#VALUE!</v>
      </c>
      <c r="D58" s="178"/>
      <c r="F58" s="167" t="s">
        <v>47</v>
      </c>
      <c r="G58" s="164" t="s">
        <v>514</v>
      </c>
    </row>
    <row r="59" spans="1:7" ht="13.5" customHeight="1">
      <c r="A59" s="167" t="s">
        <v>277</v>
      </c>
      <c r="B59" s="164">
        <v>65</v>
      </c>
      <c r="C59" s="165">
        <v>285714</v>
      </c>
      <c r="D59" s="181"/>
      <c r="F59" s="167" t="s">
        <v>277</v>
      </c>
      <c r="G59" s="164">
        <v>65</v>
      </c>
    </row>
    <row r="60" spans="1:7" ht="13.5" customHeight="1">
      <c r="A60" s="167" t="s">
        <v>489</v>
      </c>
      <c r="B60" s="164" t="s">
        <v>514</v>
      </c>
      <c r="C60" s="165">
        <v>500000</v>
      </c>
      <c r="D60" s="178"/>
      <c r="F60" s="167"/>
      <c r="G60" s="169" t="s">
        <v>514</v>
      </c>
    </row>
    <row r="61" spans="1:7" ht="13.5" customHeight="1">
      <c r="A61" s="167" t="s">
        <v>48</v>
      </c>
      <c r="B61" s="164">
        <v>330</v>
      </c>
      <c r="C61" s="165">
        <v>500000</v>
      </c>
      <c r="D61" s="178"/>
      <c r="F61" s="167" t="s">
        <v>48</v>
      </c>
      <c r="G61" s="164">
        <v>330</v>
      </c>
    </row>
    <row r="62" spans="1:7" ht="13.5" customHeight="1">
      <c r="A62" s="167" t="s">
        <v>49</v>
      </c>
      <c r="B62" s="164">
        <v>15</v>
      </c>
      <c r="C62" s="165">
        <v>200000</v>
      </c>
      <c r="D62" s="178"/>
      <c r="F62" s="167" t="s">
        <v>49</v>
      </c>
      <c r="G62" s="164">
        <v>15</v>
      </c>
    </row>
    <row r="63" spans="1:7" ht="13.5" customHeight="1">
      <c r="A63" s="167" t="s">
        <v>50</v>
      </c>
      <c r="B63" s="164">
        <v>10</v>
      </c>
      <c r="C63" s="165">
        <v>500000</v>
      </c>
      <c r="D63" s="178"/>
      <c r="F63" s="167" t="s">
        <v>50</v>
      </c>
      <c r="G63" s="164">
        <v>10</v>
      </c>
    </row>
    <row r="64" spans="1:7" ht="12.75" customHeight="1">
      <c r="A64" s="167" t="s">
        <v>278</v>
      </c>
      <c r="B64" s="164">
        <v>180</v>
      </c>
      <c r="C64" s="165">
        <v>500000</v>
      </c>
      <c r="D64" s="181"/>
      <c r="F64" s="167" t="s">
        <v>278</v>
      </c>
      <c r="G64" s="164">
        <v>180</v>
      </c>
    </row>
    <row r="65" spans="1:7" ht="13.5" customHeight="1">
      <c r="A65" s="167" t="s">
        <v>294</v>
      </c>
      <c r="B65" s="164">
        <v>80</v>
      </c>
      <c r="C65" s="165">
        <v>1000000</v>
      </c>
      <c r="D65" s="178"/>
      <c r="F65" s="167" t="s">
        <v>294</v>
      </c>
      <c r="G65" s="164">
        <v>80</v>
      </c>
    </row>
    <row r="66" spans="1:7" ht="13.5" customHeight="1">
      <c r="A66" s="167" t="s">
        <v>51</v>
      </c>
      <c r="B66" s="164">
        <v>40</v>
      </c>
      <c r="C66" s="165">
        <v>500000</v>
      </c>
      <c r="F66" s="167" t="s">
        <v>51</v>
      </c>
      <c r="G66" s="164">
        <v>40</v>
      </c>
    </row>
    <row r="67" spans="1:7" ht="13.5" customHeight="1">
      <c r="A67" s="167" t="s">
        <v>52</v>
      </c>
      <c r="B67" s="164">
        <v>60</v>
      </c>
      <c r="C67" s="165">
        <v>500000</v>
      </c>
      <c r="F67" s="167" t="s">
        <v>52</v>
      </c>
      <c r="G67" s="164">
        <v>55</v>
      </c>
    </row>
    <row r="68" spans="1:7" ht="13.5" customHeight="1">
      <c r="A68" s="167" t="s">
        <v>439</v>
      </c>
      <c r="B68" s="164">
        <v>120</v>
      </c>
      <c r="C68" s="165" t="e">
        <v>#VALUE!</v>
      </c>
      <c r="F68" s="167" t="s">
        <v>456</v>
      </c>
      <c r="G68" s="164">
        <v>120</v>
      </c>
    </row>
    <row r="69" spans="1:7" ht="13.5" customHeight="1">
      <c r="A69" s="182" t="s">
        <v>296</v>
      </c>
      <c r="B69" s="164" t="s">
        <v>521</v>
      </c>
      <c r="C69" s="165" t="e">
        <v>#VALUE!</v>
      </c>
      <c r="F69" s="182" t="s">
        <v>296</v>
      </c>
      <c r="G69" s="164" t="s">
        <v>514</v>
      </c>
    </row>
    <row r="70" spans="1:13" s="82" customFormat="1" ht="13.5" customHeight="1">
      <c r="A70" s="175" t="s">
        <v>490</v>
      </c>
      <c r="B70" s="164" t="s">
        <v>514</v>
      </c>
      <c r="C70" s="165" t="e">
        <v>#VALUE!</v>
      </c>
      <c r="D70" s="165"/>
      <c r="E70" s="165"/>
      <c r="F70" s="175" t="s">
        <v>295</v>
      </c>
      <c r="G70" s="164" t="s">
        <v>514</v>
      </c>
      <c r="H70" s="137"/>
      <c r="I70" s="138"/>
      <c r="J70" s="138"/>
      <c r="K70" s="138"/>
      <c r="L70" s="138"/>
      <c r="M70" s="138"/>
    </row>
    <row r="71" spans="1:7" ht="13.5" customHeight="1">
      <c r="A71" s="182" t="s">
        <v>417</v>
      </c>
      <c r="B71" s="164" t="s">
        <v>514</v>
      </c>
      <c r="C71" s="165">
        <v>500000</v>
      </c>
      <c r="F71" s="182" t="s">
        <v>457</v>
      </c>
      <c r="G71" s="164" t="s">
        <v>514</v>
      </c>
    </row>
    <row r="72" spans="1:7" ht="13.5" customHeight="1">
      <c r="A72" s="167" t="s">
        <v>491</v>
      </c>
      <c r="B72" s="164">
        <v>15</v>
      </c>
      <c r="C72" s="165">
        <v>250000</v>
      </c>
      <c r="D72" s="178"/>
      <c r="F72" s="167" t="s">
        <v>492</v>
      </c>
      <c r="G72" s="164">
        <v>15</v>
      </c>
    </row>
    <row r="73" spans="1:7" ht="13.5" customHeight="1">
      <c r="A73" s="167" t="s">
        <v>53</v>
      </c>
      <c r="B73" s="164">
        <v>55</v>
      </c>
      <c r="C73" s="165">
        <v>3000000</v>
      </c>
      <c r="D73" s="178"/>
      <c r="F73" s="167" t="s">
        <v>53</v>
      </c>
      <c r="G73" s="164">
        <v>55</v>
      </c>
    </row>
    <row r="74" spans="1:7" ht="13.5" customHeight="1">
      <c r="A74" s="167" t="s">
        <v>493</v>
      </c>
      <c r="B74" s="164">
        <v>540</v>
      </c>
      <c r="C74" s="165">
        <v>500000</v>
      </c>
      <c r="D74" s="178"/>
      <c r="F74" s="167" t="s">
        <v>279</v>
      </c>
      <c r="G74" s="164">
        <v>540</v>
      </c>
    </row>
    <row r="75" spans="1:7" ht="13.5" customHeight="1">
      <c r="A75" s="167" t="s">
        <v>468</v>
      </c>
      <c r="B75" s="164">
        <v>50</v>
      </c>
      <c r="C75" s="165">
        <v>190000</v>
      </c>
      <c r="D75" s="178"/>
      <c r="F75" s="167" t="s">
        <v>468</v>
      </c>
      <c r="G75" s="164">
        <v>50</v>
      </c>
    </row>
    <row r="76" spans="1:7" ht="13.5" customHeight="1">
      <c r="A76" s="167" t="s">
        <v>139</v>
      </c>
      <c r="B76" s="164">
        <v>10</v>
      </c>
      <c r="C76" s="165">
        <v>500000</v>
      </c>
      <c r="D76" s="178"/>
      <c r="F76" s="167" t="s">
        <v>139</v>
      </c>
      <c r="G76" s="164">
        <v>10</v>
      </c>
    </row>
    <row r="77" spans="1:7" ht="13.5" customHeight="1">
      <c r="A77" s="167" t="s">
        <v>494</v>
      </c>
      <c r="B77" s="164">
        <v>35</v>
      </c>
      <c r="C77" s="165">
        <v>500000</v>
      </c>
      <c r="D77" s="178"/>
      <c r="F77" s="167" t="s">
        <v>494</v>
      </c>
      <c r="G77" s="169">
        <v>35</v>
      </c>
    </row>
    <row r="78" spans="1:7" ht="13.5" customHeight="1">
      <c r="A78" s="167" t="s">
        <v>54</v>
      </c>
      <c r="B78" s="164">
        <v>40</v>
      </c>
      <c r="C78" s="165">
        <v>200000</v>
      </c>
      <c r="D78" s="178"/>
      <c r="F78" s="167" t="s">
        <v>54</v>
      </c>
      <c r="G78" s="169">
        <v>40</v>
      </c>
    </row>
    <row r="79" spans="1:7" ht="13.5" customHeight="1">
      <c r="A79" s="167" t="s">
        <v>55</v>
      </c>
      <c r="B79" s="169">
        <v>22</v>
      </c>
      <c r="C79" s="165">
        <v>0</v>
      </c>
      <c r="D79" s="178"/>
      <c r="F79" s="167" t="s">
        <v>55</v>
      </c>
      <c r="G79" s="164">
        <v>25</v>
      </c>
    </row>
    <row r="80" spans="1:7" ht="13.5" customHeight="1">
      <c r="A80" s="167" t="s">
        <v>418</v>
      </c>
      <c r="B80" s="164" t="s">
        <v>515</v>
      </c>
      <c r="C80" s="165">
        <v>250000</v>
      </c>
      <c r="D80" s="178"/>
      <c r="F80" s="167" t="s">
        <v>495</v>
      </c>
      <c r="G80" s="164" t="s">
        <v>515</v>
      </c>
    </row>
    <row r="81" spans="1:7" ht="13.5" customHeight="1">
      <c r="A81" s="167" t="s">
        <v>377</v>
      </c>
      <c r="B81" s="164">
        <v>10</v>
      </c>
      <c r="C81" s="165">
        <v>250000</v>
      </c>
      <c r="D81" s="178"/>
      <c r="F81" s="167" t="s">
        <v>377</v>
      </c>
      <c r="G81" s="164">
        <v>10</v>
      </c>
    </row>
    <row r="82" spans="1:7" ht="13.5" customHeight="1">
      <c r="A82" s="167" t="s">
        <v>496</v>
      </c>
      <c r="B82" s="164">
        <v>25</v>
      </c>
      <c r="C82" s="165">
        <v>2000000</v>
      </c>
      <c r="D82" s="178"/>
      <c r="F82" s="167" t="s">
        <v>458</v>
      </c>
      <c r="G82" s="164">
        <v>25</v>
      </c>
    </row>
    <row r="83" spans="1:7" ht="13.5" customHeight="1">
      <c r="A83" s="167" t="s">
        <v>297</v>
      </c>
      <c r="B83" s="164">
        <v>440</v>
      </c>
      <c r="C83" s="165">
        <v>1000000</v>
      </c>
      <c r="D83" s="178"/>
      <c r="F83" s="167" t="s">
        <v>297</v>
      </c>
      <c r="G83" s="169">
        <v>430</v>
      </c>
    </row>
    <row r="84" spans="1:7" ht="13.5" customHeight="1">
      <c r="A84" s="167" t="s">
        <v>56</v>
      </c>
      <c r="B84" s="164">
        <v>100</v>
      </c>
      <c r="C84" s="165">
        <v>600000</v>
      </c>
      <c r="D84" s="178"/>
      <c r="F84" s="167" t="s">
        <v>56</v>
      </c>
      <c r="G84" s="164">
        <v>100</v>
      </c>
    </row>
    <row r="85" spans="1:7" ht="13.5" customHeight="1">
      <c r="A85" s="167" t="s">
        <v>57</v>
      </c>
      <c r="B85" s="164">
        <v>210</v>
      </c>
      <c r="C85" s="165">
        <v>400000</v>
      </c>
      <c r="D85" s="178"/>
      <c r="F85" s="167" t="s">
        <v>57</v>
      </c>
      <c r="G85" s="164">
        <v>210</v>
      </c>
    </row>
    <row r="86" spans="1:7" ht="13.5" customHeight="1">
      <c r="A86" s="167" t="s">
        <v>58</v>
      </c>
      <c r="B86" s="164">
        <v>45</v>
      </c>
      <c r="C86" s="165">
        <v>200000</v>
      </c>
      <c r="D86" s="178"/>
      <c r="F86" s="167" t="s">
        <v>58</v>
      </c>
      <c r="G86" s="164">
        <v>50</v>
      </c>
    </row>
    <row r="87" spans="1:7" ht="13.5" customHeight="1">
      <c r="A87" s="167" t="s">
        <v>497</v>
      </c>
      <c r="B87" s="164">
        <v>10</v>
      </c>
      <c r="C87" s="165">
        <v>500000</v>
      </c>
      <c r="D87" s="178"/>
      <c r="F87" s="167" t="s">
        <v>497</v>
      </c>
      <c r="G87" s="169">
        <v>10</v>
      </c>
    </row>
    <row r="88" spans="1:7" ht="13.5" customHeight="1">
      <c r="A88" s="167" t="s">
        <v>472</v>
      </c>
      <c r="B88" s="169">
        <v>150</v>
      </c>
      <c r="C88" s="165">
        <v>500000</v>
      </c>
      <c r="D88" s="178"/>
      <c r="F88" s="167" t="s">
        <v>472</v>
      </c>
      <c r="G88" s="169">
        <v>150</v>
      </c>
    </row>
    <row r="89" spans="1:7" ht="13.5" customHeight="1">
      <c r="A89" s="167" t="s">
        <v>59</v>
      </c>
      <c r="B89" s="164">
        <v>50</v>
      </c>
      <c r="C89" s="165">
        <v>250000</v>
      </c>
      <c r="D89" s="178"/>
      <c r="F89" s="167" t="s">
        <v>59</v>
      </c>
      <c r="G89" s="169">
        <v>50</v>
      </c>
    </row>
    <row r="90" spans="1:7" ht="13.5" customHeight="1">
      <c r="A90" s="167" t="s">
        <v>60</v>
      </c>
      <c r="B90" s="164">
        <v>10</v>
      </c>
      <c r="C90" s="165">
        <v>500000</v>
      </c>
      <c r="D90" s="178"/>
      <c r="F90" s="167" t="s">
        <v>60</v>
      </c>
      <c r="G90" s="164">
        <v>10</v>
      </c>
    </row>
    <row r="91" spans="1:7" ht="13.5" customHeight="1">
      <c r="A91" s="167" t="s">
        <v>61</v>
      </c>
      <c r="B91" s="164">
        <v>5</v>
      </c>
      <c r="C91" s="165" t="e">
        <v>#VALUE!</v>
      </c>
      <c r="D91" s="178"/>
      <c r="F91" s="167" t="s">
        <v>61</v>
      </c>
      <c r="G91" s="164">
        <v>5</v>
      </c>
    </row>
    <row r="92" spans="1:7" ht="13.5" customHeight="1">
      <c r="A92" s="167" t="s">
        <v>62</v>
      </c>
      <c r="B92" s="169">
        <v>25</v>
      </c>
      <c r="C92" s="165">
        <v>500000</v>
      </c>
      <c r="D92" s="178"/>
      <c r="F92" s="167" t="s">
        <v>62</v>
      </c>
      <c r="G92" s="164">
        <v>25</v>
      </c>
    </row>
    <row r="93" spans="1:7" ht="13.5" customHeight="1">
      <c r="A93" s="183" t="s">
        <v>298</v>
      </c>
      <c r="B93" s="164">
        <v>30</v>
      </c>
      <c r="C93" s="165">
        <v>952381</v>
      </c>
      <c r="D93" s="178"/>
      <c r="F93" s="183" t="s">
        <v>298</v>
      </c>
      <c r="G93" s="164">
        <v>30</v>
      </c>
    </row>
    <row r="94" spans="1:7" ht="13.5" customHeight="1">
      <c r="A94" s="167" t="s">
        <v>299</v>
      </c>
      <c r="B94" s="164" t="s">
        <v>521</v>
      </c>
      <c r="C94" s="165">
        <v>300000</v>
      </c>
      <c r="D94" s="178"/>
      <c r="F94" s="167" t="s">
        <v>299</v>
      </c>
      <c r="G94" s="164" t="s">
        <v>514</v>
      </c>
    </row>
    <row r="95" spans="1:7" ht="13.5" customHeight="1">
      <c r="A95" s="167" t="s">
        <v>63</v>
      </c>
      <c r="B95" s="164">
        <v>25</v>
      </c>
      <c r="C95" s="165">
        <v>300000</v>
      </c>
      <c r="D95" s="178"/>
      <c r="F95" s="167" t="s">
        <v>63</v>
      </c>
      <c r="G95" s="164">
        <v>25</v>
      </c>
    </row>
    <row r="96" spans="1:7" ht="13.5" customHeight="1">
      <c r="A96" s="167" t="s">
        <v>64</v>
      </c>
      <c r="B96" s="164">
        <v>10</v>
      </c>
      <c r="C96" s="165" t="e">
        <v>#VALUE!</v>
      </c>
      <c r="D96" s="178"/>
      <c r="F96" s="167" t="s">
        <v>64</v>
      </c>
      <c r="G96" s="164">
        <v>10</v>
      </c>
    </row>
    <row r="97" spans="1:7" ht="13.5" customHeight="1">
      <c r="A97" s="167" t="s">
        <v>65</v>
      </c>
      <c r="B97" s="164">
        <v>120</v>
      </c>
      <c r="C97" s="165">
        <v>1000000</v>
      </c>
      <c r="D97" s="178"/>
      <c r="F97" s="167" t="s">
        <v>65</v>
      </c>
      <c r="G97" s="164">
        <v>120</v>
      </c>
    </row>
    <row r="98" spans="1:7" ht="13.5" customHeight="1">
      <c r="A98" s="167" t="s">
        <v>66</v>
      </c>
      <c r="B98" s="164">
        <v>15</v>
      </c>
      <c r="C98" s="165">
        <v>250000</v>
      </c>
      <c r="D98" s="178"/>
      <c r="F98" s="167" t="s">
        <v>66</v>
      </c>
      <c r="G98" s="164">
        <v>15</v>
      </c>
    </row>
    <row r="99" spans="1:7" ht="13.5" customHeight="1">
      <c r="A99" s="167" t="s">
        <v>67</v>
      </c>
      <c r="B99" s="164">
        <v>200</v>
      </c>
      <c r="C99" s="165">
        <v>1000000</v>
      </c>
      <c r="D99" s="178"/>
      <c r="F99" s="167" t="s">
        <v>67</v>
      </c>
      <c r="G99" s="164">
        <v>200</v>
      </c>
    </row>
    <row r="100" spans="1:7" ht="13.5" customHeight="1">
      <c r="A100" s="167" t="s">
        <v>68</v>
      </c>
      <c r="B100" s="164">
        <v>45</v>
      </c>
      <c r="C100" s="165">
        <v>100000</v>
      </c>
      <c r="D100" s="178"/>
      <c r="F100" s="167" t="s">
        <v>68</v>
      </c>
      <c r="G100" s="169">
        <v>45</v>
      </c>
    </row>
    <row r="101" spans="1:7" ht="13.5" customHeight="1">
      <c r="A101" s="167" t="s">
        <v>69</v>
      </c>
      <c r="B101" s="164">
        <v>13</v>
      </c>
      <c r="C101" s="165">
        <v>200000</v>
      </c>
      <c r="D101" s="178"/>
      <c r="F101" s="167" t="s">
        <v>69</v>
      </c>
      <c r="G101" s="164">
        <v>13</v>
      </c>
    </row>
    <row r="102" spans="1:7" ht="13.5" customHeight="1">
      <c r="A102" s="175" t="s">
        <v>300</v>
      </c>
      <c r="B102" s="164">
        <v>20</v>
      </c>
      <c r="C102" s="165">
        <v>500000</v>
      </c>
      <c r="D102" s="178"/>
      <c r="F102" s="175" t="s">
        <v>300</v>
      </c>
      <c r="G102" s="164">
        <v>20</v>
      </c>
    </row>
    <row r="103" spans="1:7" ht="13.5" customHeight="1">
      <c r="A103" s="167" t="s">
        <v>301</v>
      </c>
      <c r="B103" s="164">
        <v>15</v>
      </c>
      <c r="C103" s="165">
        <v>500000</v>
      </c>
      <c r="D103" s="178"/>
      <c r="F103" s="167" t="s">
        <v>301</v>
      </c>
      <c r="G103" s="169">
        <v>12</v>
      </c>
    </row>
    <row r="104" spans="1:7" ht="13.5" customHeight="1">
      <c r="A104" s="167" t="s">
        <v>471</v>
      </c>
      <c r="B104" s="164">
        <v>110</v>
      </c>
      <c r="C104" s="165">
        <v>1500000</v>
      </c>
      <c r="D104" s="178"/>
      <c r="F104" s="167" t="s">
        <v>471</v>
      </c>
      <c r="G104" s="164">
        <v>110</v>
      </c>
    </row>
    <row r="105" spans="1:13" s="68" customFormat="1" ht="13.5" customHeight="1">
      <c r="A105" s="167" t="s">
        <v>70</v>
      </c>
      <c r="B105" s="164">
        <v>440</v>
      </c>
      <c r="C105" s="165">
        <v>1500000</v>
      </c>
      <c r="D105" s="178"/>
      <c r="E105" s="165"/>
      <c r="F105" s="167" t="s">
        <v>70</v>
      </c>
      <c r="G105" s="164">
        <v>440</v>
      </c>
      <c r="H105" s="137"/>
      <c r="I105" s="138"/>
      <c r="J105" s="138"/>
      <c r="K105" s="138"/>
      <c r="L105" s="138"/>
      <c r="M105" s="138"/>
    </row>
    <row r="106" spans="1:7" ht="13.5" customHeight="1">
      <c r="A106" s="167" t="s">
        <v>302</v>
      </c>
      <c r="B106" s="164">
        <v>35</v>
      </c>
      <c r="C106" s="165" t="e">
        <v>#VALUE!</v>
      </c>
      <c r="D106" s="178"/>
      <c r="F106" s="167" t="s">
        <v>302</v>
      </c>
      <c r="G106" s="164">
        <v>35</v>
      </c>
    </row>
    <row r="107" spans="1:7" ht="13.5" customHeight="1">
      <c r="A107" s="167" t="s">
        <v>498</v>
      </c>
      <c r="B107" s="164">
        <v>18</v>
      </c>
      <c r="C107" s="165">
        <v>250000</v>
      </c>
      <c r="D107" s="178"/>
      <c r="F107" s="167" t="s">
        <v>498</v>
      </c>
      <c r="G107" s="164">
        <v>18</v>
      </c>
    </row>
    <row r="108" spans="1:7" ht="13.5" customHeight="1">
      <c r="A108" s="167" t="s">
        <v>71</v>
      </c>
      <c r="B108" s="164">
        <v>20</v>
      </c>
      <c r="C108" s="165">
        <v>500000</v>
      </c>
      <c r="D108" s="181"/>
      <c r="F108" s="167" t="s">
        <v>71</v>
      </c>
      <c r="G108" s="164">
        <v>23</v>
      </c>
    </row>
    <row r="109" spans="1:7" ht="13.5" customHeight="1">
      <c r="A109" s="167" t="s">
        <v>72</v>
      </c>
      <c r="B109" s="164">
        <v>420</v>
      </c>
      <c r="C109" s="165">
        <v>100000</v>
      </c>
      <c r="D109" s="178"/>
      <c r="F109" s="167" t="s">
        <v>72</v>
      </c>
      <c r="G109" s="164">
        <v>420</v>
      </c>
    </row>
    <row r="110" spans="1:7" ht="13.5" customHeight="1">
      <c r="A110" s="167" t="s">
        <v>73</v>
      </c>
      <c r="B110" s="164">
        <v>58</v>
      </c>
      <c r="C110" s="165">
        <v>300000</v>
      </c>
      <c r="D110" s="178"/>
      <c r="F110" s="167" t="s">
        <v>73</v>
      </c>
      <c r="G110" s="169">
        <v>45</v>
      </c>
    </row>
    <row r="111" spans="1:7" ht="13.5" customHeight="1">
      <c r="A111" s="167" t="s">
        <v>74</v>
      </c>
      <c r="B111" s="164">
        <v>20</v>
      </c>
      <c r="C111" s="165">
        <v>500000</v>
      </c>
      <c r="D111" s="178"/>
      <c r="F111" s="167" t="s">
        <v>74</v>
      </c>
      <c r="G111" s="169">
        <v>20</v>
      </c>
    </row>
    <row r="112" spans="1:7" ht="13.5" customHeight="1">
      <c r="A112" s="167" t="s">
        <v>272</v>
      </c>
      <c r="B112" s="164">
        <v>85</v>
      </c>
      <c r="C112" s="165">
        <v>300000</v>
      </c>
      <c r="D112" s="178"/>
      <c r="F112" s="167" t="s">
        <v>272</v>
      </c>
      <c r="G112" s="164">
        <v>85</v>
      </c>
    </row>
    <row r="113" spans="1:7" ht="13.5" customHeight="1">
      <c r="A113" s="183" t="s">
        <v>303</v>
      </c>
      <c r="B113" s="169">
        <v>60</v>
      </c>
      <c r="C113" s="165">
        <v>300000</v>
      </c>
      <c r="D113" s="178"/>
      <c r="F113" s="183" t="s">
        <v>303</v>
      </c>
      <c r="G113" s="164">
        <v>40</v>
      </c>
    </row>
    <row r="114" spans="1:7" ht="13.5" customHeight="1">
      <c r="A114" s="182" t="s">
        <v>304</v>
      </c>
      <c r="B114" s="164">
        <v>50</v>
      </c>
      <c r="C114" s="165" t="e">
        <v>#VALUE!</v>
      </c>
      <c r="D114" s="178"/>
      <c r="F114" s="182" t="s">
        <v>304</v>
      </c>
      <c r="G114" s="164">
        <v>50</v>
      </c>
    </row>
    <row r="115" spans="1:7" ht="13.5" customHeight="1">
      <c r="A115" s="167" t="s">
        <v>75</v>
      </c>
      <c r="B115" s="164">
        <v>5</v>
      </c>
      <c r="C115" s="165">
        <v>200000</v>
      </c>
      <c r="D115" s="178"/>
      <c r="F115" s="167" t="s">
        <v>75</v>
      </c>
      <c r="G115" s="164">
        <v>5</v>
      </c>
    </row>
    <row r="116" spans="1:7" ht="13.5" customHeight="1">
      <c r="A116" s="167" t="s">
        <v>305</v>
      </c>
      <c r="B116" s="164">
        <v>300</v>
      </c>
      <c r="C116" s="165">
        <v>800000</v>
      </c>
      <c r="D116" s="178"/>
      <c r="F116" s="167" t="s">
        <v>305</v>
      </c>
      <c r="G116" s="164">
        <v>300</v>
      </c>
    </row>
    <row r="117" spans="1:13" s="80" customFormat="1" ht="13.5" customHeight="1">
      <c r="A117" s="167" t="s">
        <v>273</v>
      </c>
      <c r="B117" s="164">
        <v>70</v>
      </c>
      <c r="C117" s="165">
        <v>800000</v>
      </c>
      <c r="D117" s="178"/>
      <c r="E117" s="165"/>
      <c r="F117" s="167" t="s">
        <v>273</v>
      </c>
      <c r="G117" s="169">
        <v>75</v>
      </c>
      <c r="H117" s="137"/>
      <c r="I117" s="138"/>
      <c r="J117" s="138"/>
      <c r="K117" s="138"/>
      <c r="L117" s="138"/>
      <c r="M117" s="138"/>
    </row>
    <row r="118" spans="1:7" ht="13.5" customHeight="1">
      <c r="A118" s="167" t="s">
        <v>76</v>
      </c>
      <c r="B118" s="164">
        <v>5</v>
      </c>
      <c r="C118" s="165">
        <v>200000</v>
      </c>
      <c r="D118" s="178"/>
      <c r="F118" s="167" t="s">
        <v>76</v>
      </c>
      <c r="G118" s="164">
        <v>5</v>
      </c>
    </row>
    <row r="119" spans="1:7" ht="13.5" customHeight="1">
      <c r="A119" s="167" t="s">
        <v>499</v>
      </c>
      <c r="B119" s="164">
        <v>12</v>
      </c>
      <c r="C119" s="165">
        <v>100000</v>
      </c>
      <c r="D119" s="178"/>
      <c r="F119" s="167" t="s">
        <v>499</v>
      </c>
      <c r="G119" s="169">
        <v>12</v>
      </c>
    </row>
    <row r="120" spans="1:7" ht="13.5" customHeight="1">
      <c r="A120" s="167" t="s">
        <v>306</v>
      </c>
      <c r="B120" s="164">
        <v>360</v>
      </c>
      <c r="C120" s="165">
        <v>2000000</v>
      </c>
      <c r="D120" s="178"/>
      <c r="F120" s="167" t="s">
        <v>306</v>
      </c>
      <c r="G120" s="169">
        <v>370</v>
      </c>
    </row>
    <row r="121" spans="1:7" ht="13.5" customHeight="1">
      <c r="A121" s="167" t="s">
        <v>470</v>
      </c>
      <c r="B121" s="164">
        <v>10</v>
      </c>
      <c r="C121" s="165">
        <v>100000</v>
      </c>
      <c r="D121" s="181"/>
      <c r="F121" s="167"/>
      <c r="G121" s="169">
        <v>10</v>
      </c>
    </row>
    <row r="122" spans="1:7" ht="13.5" customHeight="1">
      <c r="A122" s="167" t="s">
        <v>77</v>
      </c>
      <c r="B122" s="164">
        <v>20</v>
      </c>
      <c r="C122" s="165">
        <v>300000</v>
      </c>
      <c r="D122" s="178"/>
      <c r="F122" s="167" t="s">
        <v>77</v>
      </c>
      <c r="G122" s="164">
        <v>15</v>
      </c>
    </row>
    <row r="123" spans="1:7" ht="13.5" customHeight="1">
      <c r="A123" s="167" t="s">
        <v>78</v>
      </c>
      <c r="B123" s="164">
        <v>110</v>
      </c>
      <c r="C123" s="165">
        <v>500000</v>
      </c>
      <c r="D123" s="178"/>
      <c r="F123" s="167" t="s">
        <v>78</v>
      </c>
      <c r="G123" s="164">
        <v>110</v>
      </c>
    </row>
    <row r="124" spans="1:7" ht="13.5" customHeight="1">
      <c r="A124" s="167" t="s">
        <v>79</v>
      </c>
      <c r="B124" s="164">
        <v>60</v>
      </c>
      <c r="C124" s="165">
        <v>500000</v>
      </c>
      <c r="D124" s="178"/>
      <c r="F124" s="167" t="s">
        <v>79</v>
      </c>
      <c r="G124" s="164">
        <v>60</v>
      </c>
    </row>
    <row r="125" spans="1:7" ht="13.5" customHeight="1">
      <c r="A125" s="167" t="s">
        <v>80</v>
      </c>
      <c r="B125" s="164">
        <v>30</v>
      </c>
      <c r="C125" s="165">
        <v>100000</v>
      </c>
      <c r="D125" s="178"/>
      <c r="F125" s="167" t="s">
        <v>80</v>
      </c>
      <c r="G125" s="164">
        <v>30</v>
      </c>
    </row>
    <row r="126" spans="1:7" ht="13.5" customHeight="1">
      <c r="A126" s="167" t="s">
        <v>81</v>
      </c>
      <c r="B126" s="164" t="s">
        <v>514</v>
      </c>
      <c r="C126" s="165">
        <v>800000</v>
      </c>
      <c r="D126" s="178"/>
      <c r="F126" s="167" t="s">
        <v>81</v>
      </c>
      <c r="G126" s="164" t="s">
        <v>514</v>
      </c>
    </row>
    <row r="127" spans="1:7" ht="13.5" customHeight="1">
      <c r="A127" s="167" t="s">
        <v>82</v>
      </c>
      <c r="B127" s="164">
        <v>15</v>
      </c>
      <c r="C127" s="165">
        <v>200000</v>
      </c>
      <c r="D127" s="178"/>
      <c r="F127" s="167" t="s">
        <v>82</v>
      </c>
      <c r="G127" s="164">
        <v>15</v>
      </c>
    </row>
    <row r="128" spans="1:7" ht="13.5" customHeight="1">
      <c r="A128" s="167" t="s">
        <v>83</v>
      </c>
      <c r="B128" s="164" t="s">
        <v>515</v>
      </c>
      <c r="C128" s="165" t="e">
        <v>#VALUE!</v>
      </c>
      <c r="D128" s="178"/>
      <c r="F128" s="167" t="s">
        <v>83</v>
      </c>
      <c r="G128" s="164" t="s">
        <v>515</v>
      </c>
    </row>
    <row r="129" spans="1:7" ht="13.5" customHeight="1">
      <c r="A129" s="167" t="s">
        <v>84</v>
      </c>
      <c r="B129" s="164">
        <v>10</v>
      </c>
      <c r="C129" s="165">
        <v>200000</v>
      </c>
      <c r="D129" s="178"/>
      <c r="F129" s="167" t="s">
        <v>84</v>
      </c>
      <c r="G129" s="164">
        <v>10</v>
      </c>
    </row>
    <row r="130" spans="1:7" ht="13.5" customHeight="1">
      <c r="A130" s="167" t="s">
        <v>376</v>
      </c>
      <c r="B130" s="169">
        <v>10</v>
      </c>
      <c r="C130" s="165">
        <v>150000</v>
      </c>
      <c r="D130" s="181"/>
      <c r="F130" s="167" t="s">
        <v>376</v>
      </c>
      <c r="G130" s="164">
        <v>10</v>
      </c>
    </row>
    <row r="131" spans="1:7" ht="13.5" customHeight="1">
      <c r="A131" s="167" t="s">
        <v>513</v>
      </c>
      <c r="B131" s="164">
        <v>20</v>
      </c>
      <c r="D131" s="181"/>
      <c r="F131" s="167"/>
      <c r="G131" s="164">
        <v>20</v>
      </c>
    </row>
    <row r="132" spans="1:7" ht="13.5" customHeight="1">
      <c r="A132" s="167" t="s">
        <v>85</v>
      </c>
      <c r="B132" s="164">
        <v>80</v>
      </c>
      <c r="C132" s="165">
        <v>1000000</v>
      </c>
      <c r="D132" s="178"/>
      <c r="F132" s="167" t="s">
        <v>85</v>
      </c>
      <c r="G132" s="164">
        <v>75</v>
      </c>
    </row>
    <row r="133" spans="1:7" ht="13.5" customHeight="1">
      <c r="A133" s="167" t="s">
        <v>86</v>
      </c>
      <c r="B133" s="164">
        <v>5</v>
      </c>
      <c r="C133" s="165">
        <v>200000</v>
      </c>
      <c r="D133" s="178"/>
      <c r="F133" s="167" t="s">
        <v>86</v>
      </c>
      <c r="G133" s="164">
        <v>5</v>
      </c>
    </row>
    <row r="134" spans="1:7" ht="13.5" customHeight="1">
      <c r="A134" s="167" t="s">
        <v>87</v>
      </c>
      <c r="B134" s="164">
        <v>45</v>
      </c>
      <c r="C134" s="165">
        <v>600000</v>
      </c>
      <c r="D134" s="178"/>
      <c r="F134" s="167" t="s">
        <v>87</v>
      </c>
      <c r="G134" s="164">
        <v>45</v>
      </c>
    </row>
    <row r="135" spans="1:7" ht="13.5" customHeight="1">
      <c r="A135" s="167" t="s">
        <v>88</v>
      </c>
      <c r="B135" s="164">
        <v>230</v>
      </c>
      <c r="C135" s="165">
        <v>800000</v>
      </c>
      <c r="D135" s="178"/>
      <c r="F135" s="167" t="s">
        <v>88</v>
      </c>
      <c r="G135" s="164">
        <v>230</v>
      </c>
    </row>
    <row r="136" spans="1:7" ht="13.5" customHeight="1">
      <c r="A136" s="167"/>
      <c r="B136" s="164" t="s">
        <v>514</v>
      </c>
      <c r="C136" s="165">
        <v>1000000</v>
      </c>
      <c r="D136" s="178"/>
      <c r="F136" s="167"/>
      <c r="G136" s="164" t="s">
        <v>514</v>
      </c>
    </row>
    <row r="137" spans="1:7" ht="13.5" customHeight="1">
      <c r="A137" s="167" t="s">
        <v>500</v>
      </c>
      <c r="B137" s="164">
        <v>15</v>
      </c>
      <c r="C137" s="165">
        <v>300000</v>
      </c>
      <c r="D137" s="178"/>
      <c r="F137" s="167" t="s">
        <v>500</v>
      </c>
      <c r="G137" s="164">
        <v>15</v>
      </c>
    </row>
    <row r="138" spans="1:7" ht="13.5" customHeight="1">
      <c r="A138" s="167" t="s">
        <v>307</v>
      </c>
      <c r="B138" s="164">
        <v>10</v>
      </c>
      <c r="C138" s="165">
        <v>476190</v>
      </c>
      <c r="D138" s="178"/>
      <c r="F138" s="167" t="s">
        <v>307</v>
      </c>
      <c r="G138" s="164">
        <v>10</v>
      </c>
    </row>
    <row r="139" spans="1:7" ht="13.5" customHeight="1">
      <c r="A139" s="167" t="s">
        <v>356</v>
      </c>
      <c r="B139" s="169">
        <v>10</v>
      </c>
      <c r="C139" s="165">
        <v>300000</v>
      </c>
      <c r="D139" s="178"/>
      <c r="F139" s="167" t="s">
        <v>356</v>
      </c>
      <c r="G139" s="164">
        <v>15</v>
      </c>
    </row>
    <row r="140" spans="1:7" ht="13.5" customHeight="1">
      <c r="A140" s="167" t="s">
        <v>501</v>
      </c>
      <c r="B140" s="164">
        <v>30</v>
      </c>
      <c r="C140" s="165">
        <v>300000</v>
      </c>
      <c r="D140" s="178"/>
      <c r="F140" s="167" t="s">
        <v>501</v>
      </c>
      <c r="G140" s="164">
        <v>30</v>
      </c>
    </row>
    <row r="141" spans="1:7" ht="13.5" customHeight="1">
      <c r="A141" s="175" t="s">
        <v>308</v>
      </c>
      <c r="B141" s="164">
        <v>15</v>
      </c>
      <c r="C141" s="165">
        <v>200000</v>
      </c>
      <c r="D141" s="178"/>
      <c r="F141" s="175" t="s">
        <v>308</v>
      </c>
      <c r="G141" s="164">
        <v>15</v>
      </c>
    </row>
    <row r="142" spans="1:7" ht="13.5" customHeight="1">
      <c r="A142" s="175" t="s">
        <v>309</v>
      </c>
      <c r="B142" s="164">
        <v>10</v>
      </c>
      <c r="C142" s="165">
        <v>100000</v>
      </c>
      <c r="D142" s="178"/>
      <c r="F142" s="175" t="s">
        <v>309</v>
      </c>
      <c r="G142" s="164">
        <v>10</v>
      </c>
    </row>
    <row r="143" spans="1:7" ht="13.5" customHeight="1">
      <c r="A143" s="167" t="s">
        <v>310</v>
      </c>
      <c r="B143" s="164">
        <v>25</v>
      </c>
      <c r="C143" s="165">
        <v>250000</v>
      </c>
      <c r="D143" s="178"/>
      <c r="F143" s="167" t="s">
        <v>310</v>
      </c>
      <c r="G143" s="164">
        <v>25</v>
      </c>
    </row>
    <row r="144" spans="1:7" ht="13.5" customHeight="1">
      <c r="A144" s="167" t="s">
        <v>311</v>
      </c>
      <c r="B144" s="164">
        <v>14</v>
      </c>
      <c r="C144" s="165">
        <v>147143</v>
      </c>
      <c r="D144" s="178"/>
      <c r="F144" s="167" t="s">
        <v>311</v>
      </c>
      <c r="G144" s="164">
        <v>14</v>
      </c>
    </row>
    <row r="145" spans="1:7" ht="13.5" customHeight="1">
      <c r="A145" s="167" t="s">
        <v>419</v>
      </c>
      <c r="B145" s="164">
        <v>35</v>
      </c>
      <c r="C145" s="165">
        <v>250000</v>
      </c>
      <c r="D145" s="178"/>
      <c r="F145" s="167" t="s">
        <v>459</v>
      </c>
      <c r="G145" s="164">
        <v>35</v>
      </c>
    </row>
    <row r="146" spans="1:7" ht="13.5" customHeight="1">
      <c r="A146" s="167" t="s">
        <v>473</v>
      </c>
      <c r="B146" s="164">
        <v>80</v>
      </c>
      <c r="C146" s="165">
        <v>300000</v>
      </c>
      <c r="D146" s="178"/>
      <c r="F146" s="167"/>
      <c r="G146" s="164">
        <v>90</v>
      </c>
    </row>
    <row r="147" spans="1:7" ht="13.5" customHeight="1">
      <c r="A147" s="167" t="s">
        <v>89</v>
      </c>
      <c r="B147" s="164">
        <v>230</v>
      </c>
      <c r="C147" s="165">
        <v>300000</v>
      </c>
      <c r="D147" s="178"/>
      <c r="F147" s="167" t="s">
        <v>89</v>
      </c>
      <c r="G147" s="164">
        <v>230</v>
      </c>
    </row>
    <row r="148" spans="1:7" ht="13.5" customHeight="1">
      <c r="A148" s="167" t="s">
        <v>90</v>
      </c>
      <c r="B148" s="164">
        <v>140</v>
      </c>
      <c r="C148" s="165">
        <v>240000</v>
      </c>
      <c r="D148" s="178"/>
      <c r="F148" s="167" t="s">
        <v>90</v>
      </c>
      <c r="G148" s="164">
        <v>140</v>
      </c>
    </row>
    <row r="149" spans="1:7" ht="13.5" customHeight="1">
      <c r="A149" s="167" t="s">
        <v>91</v>
      </c>
      <c r="B149" s="164">
        <v>10</v>
      </c>
      <c r="C149" s="165">
        <v>400000</v>
      </c>
      <c r="D149" s="178"/>
      <c r="F149" s="167" t="s">
        <v>91</v>
      </c>
      <c r="G149" s="164">
        <v>10</v>
      </c>
    </row>
    <row r="150" spans="1:7" ht="13.5" customHeight="1">
      <c r="A150" s="167" t="s">
        <v>140</v>
      </c>
      <c r="B150" s="169">
        <v>110</v>
      </c>
      <c r="C150" s="165">
        <v>500000</v>
      </c>
      <c r="D150" s="178"/>
      <c r="F150" s="167" t="s">
        <v>140</v>
      </c>
      <c r="G150" s="164">
        <v>115</v>
      </c>
    </row>
    <row r="151" spans="1:7" ht="13.5" customHeight="1">
      <c r="A151" s="167" t="s">
        <v>92</v>
      </c>
      <c r="B151" s="164">
        <v>650</v>
      </c>
      <c r="C151" s="165">
        <v>1200000</v>
      </c>
      <c r="D151" s="178"/>
      <c r="F151" s="167" t="s">
        <v>92</v>
      </c>
      <c r="G151" s="164">
        <v>650</v>
      </c>
    </row>
    <row r="152" spans="1:7" ht="13.5" customHeight="1">
      <c r="A152" s="167" t="s">
        <v>93</v>
      </c>
      <c r="B152" s="164">
        <v>23</v>
      </c>
      <c r="C152" s="165">
        <v>500000</v>
      </c>
      <c r="D152" s="178"/>
      <c r="F152" s="167" t="s">
        <v>93</v>
      </c>
      <c r="G152" s="164">
        <v>23</v>
      </c>
    </row>
    <row r="153" spans="1:7" ht="13.5" customHeight="1">
      <c r="A153" s="167" t="s">
        <v>94</v>
      </c>
      <c r="B153" s="164">
        <v>10</v>
      </c>
      <c r="C153" s="165">
        <v>250000</v>
      </c>
      <c r="D153" s="178"/>
      <c r="F153" s="167" t="s">
        <v>94</v>
      </c>
      <c r="G153" s="164">
        <v>10</v>
      </c>
    </row>
    <row r="154" spans="1:7" ht="13.5" customHeight="1">
      <c r="A154" s="167" t="s">
        <v>95</v>
      </c>
      <c r="B154" s="164" t="s">
        <v>514</v>
      </c>
      <c r="C154" s="165">
        <v>200000</v>
      </c>
      <c r="D154" s="178"/>
      <c r="F154" s="167" t="s">
        <v>95</v>
      </c>
      <c r="G154" s="164" t="s">
        <v>514</v>
      </c>
    </row>
    <row r="155" spans="1:7" ht="13.5" customHeight="1">
      <c r="A155" s="167" t="s">
        <v>502</v>
      </c>
      <c r="B155" s="164">
        <v>35</v>
      </c>
      <c r="C155" s="165">
        <v>600000</v>
      </c>
      <c r="D155" s="178"/>
      <c r="F155" s="167" t="s">
        <v>502</v>
      </c>
      <c r="G155" s="169">
        <v>35</v>
      </c>
    </row>
    <row r="156" spans="1:7" ht="13.5" customHeight="1">
      <c r="A156" s="184" t="s">
        <v>312</v>
      </c>
      <c r="B156" s="164">
        <v>12</v>
      </c>
      <c r="C156" s="165">
        <v>300000</v>
      </c>
      <c r="D156" s="178"/>
      <c r="F156" s="184" t="s">
        <v>312</v>
      </c>
      <c r="G156" s="164">
        <v>12</v>
      </c>
    </row>
    <row r="157" spans="1:7" ht="13.5" customHeight="1">
      <c r="A157" s="167" t="s">
        <v>96</v>
      </c>
      <c r="B157" s="164">
        <v>75</v>
      </c>
      <c r="C157" s="165">
        <v>1500000</v>
      </c>
      <c r="D157" s="178"/>
      <c r="F157" s="167" t="s">
        <v>96</v>
      </c>
      <c r="G157" s="164">
        <v>75</v>
      </c>
    </row>
    <row r="158" spans="1:7" ht="13.5" customHeight="1">
      <c r="A158" s="167" t="s">
        <v>97</v>
      </c>
      <c r="B158" s="164">
        <v>55</v>
      </c>
      <c r="C158" s="165">
        <v>500000</v>
      </c>
      <c r="D158" s="181"/>
      <c r="F158" s="167" t="s">
        <v>97</v>
      </c>
      <c r="G158" s="169">
        <v>55</v>
      </c>
    </row>
    <row r="159" spans="1:7" ht="13.5" customHeight="1">
      <c r="A159" s="167" t="s">
        <v>98</v>
      </c>
      <c r="B159" s="169">
        <v>70</v>
      </c>
      <c r="C159" s="165">
        <v>500000</v>
      </c>
      <c r="D159" s="178"/>
      <c r="F159" s="167" t="s">
        <v>98</v>
      </c>
      <c r="G159" s="164">
        <v>65</v>
      </c>
    </row>
    <row r="160" spans="1:7" ht="13.5" customHeight="1">
      <c r="A160" s="167" t="s">
        <v>99</v>
      </c>
      <c r="B160" s="164">
        <v>15</v>
      </c>
      <c r="C160" s="165">
        <v>200000</v>
      </c>
      <c r="D160" s="178"/>
      <c r="F160" s="167" t="s">
        <v>99</v>
      </c>
      <c r="G160" s="164">
        <v>15</v>
      </c>
    </row>
    <row r="161" spans="1:7" ht="13.5" customHeight="1">
      <c r="A161" s="167" t="s">
        <v>100</v>
      </c>
      <c r="B161" s="164">
        <v>65</v>
      </c>
      <c r="C161" s="165">
        <v>500000</v>
      </c>
      <c r="D161" s="178"/>
      <c r="F161" s="167" t="s">
        <v>100</v>
      </c>
      <c r="G161" s="164">
        <v>60</v>
      </c>
    </row>
    <row r="162" spans="1:7" ht="13.5" customHeight="1">
      <c r="A162" s="167" t="s">
        <v>503</v>
      </c>
      <c r="B162" s="169">
        <v>55</v>
      </c>
      <c r="C162" s="165">
        <v>600000</v>
      </c>
      <c r="D162" s="181"/>
      <c r="F162" s="167" t="s">
        <v>503</v>
      </c>
      <c r="G162" s="164">
        <v>52</v>
      </c>
    </row>
    <row r="163" spans="1:7" ht="13.5" customHeight="1">
      <c r="A163" s="167" t="s">
        <v>313</v>
      </c>
      <c r="B163" s="164" t="s">
        <v>514</v>
      </c>
      <c r="C163" s="165" t="e">
        <v>#VALUE!</v>
      </c>
      <c r="D163" s="178"/>
      <c r="F163" s="167" t="s">
        <v>313</v>
      </c>
      <c r="G163" s="164" t="s">
        <v>514</v>
      </c>
    </row>
    <row r="164" spans="1:7" ht="13.5" customHeight="1">
      <c r="A164" s="167" t="s">
        <v>101</v>
      </c>
      <c r="B164" s="164">
        <v>35</v>
      </c>
      <c r="C164" s="165">
        <v>1000000</v>
      </c>
      <c r="D164" s="181"/>
      <c r="F164" s="167" t="s">
        <v>101</v>
      </c>
      <c r="G164" s="164">
        <v>35</v>
      </c>
    </row>
    <row r="165" spans="1:7" ht="13.5" customHeight="1">
      <c r="A165" s="167" t="s">
        <v>280</v>
      </c>
      <c r="B165" s="164">
        <v>45</v>
      </c>
      <c r="C165" s="165" t="e">
        <v>#VALUE!</v>
      </c>
      <c r="D165" s="178"/>
      <c r="F165" s="167" t="s">
        <v>280</v>
      </c>
      <c r="G165" s="164">
        <v>45</v>
      </c>
    </row>
    <row r="166" spans="1:7" ht="13.5" customHeight="1">
      <c r="A166" s="167" t="s">
        <v>314</v>
      </c>
      <c r="B166" s="164">
        <v>25</v>
      </c>
      <c r="C166" s="165">
        <v>300000</v>
      </c>
      <c r="D166" s="178"/>
      <c r="F166" s="167" t="s">
        <v>314</v>
      </c>
      <c r="G166" s="164">
        <v>10</v>
      </c>
    </row>
    <row r="167" spans="1:7" ht="13.5" customHeight="1">
      <c r="A167" s="175" t="s">
        <v>504</v>
      </c>
      <c r="B167" s="164">
        <v>15</v>
      </c>
      <c r="C167" s="165">
        <v>200000</v>
      </c>
      <c r="D167" s="178"/>
      <c r="F167" s="175" t="s">
        <v>504</v>
      </c>
      <c r="G167" s="164">
        <v>15</v>
      </c>
    </row>
    <row r="168" spans="1:7" ht="13.5" customHeight="1">
      <c r="A168" s="167" t="s">
        <v>315</v>
      </c>
      <c r="B168" s="164">
        <v>30</v>
      </c>
      <c r="C168" s="165">
        <v>500000</v>
      </c>
      <c r="D168" s="178"/>
      <c r="F168" s="167" t="s">
        <v>315</v>
      </c>
      <c r="G168" s="164">
        <v>30</v>
      </c>
    </row>
    <row r="169" spans="1:7" ht="13.5" customHeight="1">
      <c r="A169" s="167" t="s">
        <v>435</v>
      </c>
      <c r="B169" s="164" t="s">
        <v>514</v>
      </c>
      <c r="C169" s="165">
        <v>500000</v>
      </c>
      <c r="D169" s="178"/>
      <c r="F169" s="167" t="s">
        <v>453</v>
      </c>
      <c r="G169" s="164" t="s">
        <v>514</v>
      </c>
    </row>
    <row r="170" spans="1:13" s="68" customFormat="1" ht="13.5" customHeight="1">
      <c r="A170" s="167" t="s">
        <v>316</v>
      </c>
      <c r="B170" s="164">
        <v>670</v>
      </c>
      <c r="C170" s="165">
        <v>3020000</v>
      </c>
      <c r="D170" s="185"/>
      <c r="E170" s="165"/>
      <c r="F170" s="167" t="s">
        <v>316</v>
      </c>
      <c r="G170" s="164">
        <v>670</v>
      </c>
      <c r="H170" s="137"/>
      <c r="I170" s="138"/>
      <c r="J170" s="138"/>
      <c r="K170" s="138"/>
      <c r="L170" s="138"/>
      <c r="M170" s="138"/>
    </row>
    <row r="171" spans="1:7" ht="13.5" customHeight="1">
      <c r="A171" s="167" t="s">
        <v>102</v>
      </c>
      <c r="B171" s="164">
        <v>20</v>
      </c>
      <c r="C171" s="165">
        <v>250000</v>
      </c>
      <c r="D171" s="178"/>
      <c r="F171" s="167" t="s">
        <v>102</v>
      </c>
      <c r="G171" s="169">
        <v>20</v>
      </c>
    </row>
    <row r="172" spans="1:7" ht="13.5" customHeight="1">
      <c r="A172" s="167" t="s">
        <v>317</v>
      </c>
      <c r="B172" s="164">
        <v>70</v>
      </c>
      <c r="C172" s="165">
        <v>800000</v>
      </c>
      <c r="D172" s="178"/>
      <c r="F172" s="167" t="s">
        <v>317</v>
      </c>
      <c r="G172" s="164">
        <v>70</v>
      </c>
    </row>
    <row r="173" spans="1:7" ht="13.5" customHeight="1">
      <c r="A173" s="167" t="s">
        <v>103</v>
      </c>
      <c r="B173" s="164">
        <v>15</v>
      </c>
      <c r="C173" s="165">
        <v>500000</v>
      </c>
      <c r="D173" s="178"/>
      <c r="F173" s="167" t="s">
        <v>103</v>
      </c>
      <c r="G173" s="164">
        <v>15</v>
      </c>
    </row>
    <row r="174" spans="1:7" ht="13.5" customHeight="1">
      <c r="A174" s="167" t="s">
        <v>104</v>
      </c>
      <c r="B174" s="164">
        <v>12</v>
      </c>
      <c r="C174" s="165">
        <v>500000</v>
      </c>
      <c r="D174" s="178"/>
      <c r="F174" s="167" t="s">
        <v>104</v>
      </c>
      <c r="G174" s="164">
        <v>12</v>
      </c>
    </row>
    <row r="175" spans="1:7" ht="13.5" customHeight="1">
      <c r="A175" s="167" t="s">
        <v>141</v>
      </c>
      <c r="B175" s="164">
        <v>1200</v>
      </c>
      <c r="C175" s="165">
        <v>1000000</v>
      </c>
      <c r="D175" s="178"/>
      <c r="F175" s="167" t="s">
        <v>141</v>
      </c>
      <c r="G175" s="164">
        <v>1200</v>
      </c>
    </row>
    <row r="176" spans="1:7" ht="13.5" customHeight="1">
      <c r="A176" s="167" t="s">
        <v>105</v>
      </c>
      <c r="B176" s="164">
        <v>5</v>
      </c>
      <c r="C176" s="165">
        <v>350000</v>
      </c>
      <c r="D176" s="178"/>
      <c r="F176" s="167" t="s">
        <v>105</v>
      </c>
      <c r="G176" s="164">
        <v>5</v>
      </c>
    </row>
    <row r="177" spans="1:7" ht="13.5" customHeight="1">
      <c r="A177" s="167" t="s">
        <v>106</v>
      </c>
      <c r="B177" s="164">
        <v>25</v>
      </c>
      <c r="C177" s="165">
        <v>600000</v>
      </c>
      <c r="D177" s="178"/>
      <c r="F177" s="167" t="s">
        <v>106</v>
      </c>
      <c r="G177" s="169">
        <v>25</v>
      </c>
    </row>
    <row r="178" spans="1:7" ht="13.5" customHeight="1">
      <c r="A178" s="167" t="s">
        <v>107</v>
      </c>
      <c r="B178" s="164">
        <v>40</v>
      </c>
      <c r="C178" s="165">
        <v>500000</v>
      </c>
      <c r="D178" s="181"/>
      <c r="F178" s="167" t="s">
        <v>107</v>
      </c>
      <c r="G178" s="164">
        <v>40</v>
      </c>
    </row>
    <row r="179" spans="1:7" ht="13.5" customHeight="1">
      <c r="A179" s="167" t="s">
        <v>108</v>
      </c>
      <c r="B179" s="164">
        <v>5</v>
      </c>
      <c r="C179" s="165">
        <v>300000</v>
      </c>
      <c r="D179" s="178"/>
      <c r="F179" s="167" t="s">
        <v>108</v>
      </c>
      <c r="G179" s="164">
        <v>5</v>
      </c>
    </row>
    <row r="180" spans="1:7" ht="13.5" customHeight="1">
      <c r="A180" s="167" t="s">
        <v>109</v>
      </c>
      <c r="B180" s="164">
        <v>20</v>
      </c>
      <c r="C180" s="165">
        <v>100000</v>
      </c>
      <c r="D180" s="178"/>
      <c r="F180" s="167" t="s">
        <v>109</v>
      </c>
      <c r="G180" s="164">
        <v>20</v>
      </c>
    </row>
    <row r="181" spans="1:7" ht="13.5" customHeight="1">
      <c r="A181" s="184" t="s">
        <v>318</v>
      </c>
      <c r="B181" s="164">
        <v>15</v>
      </c>
      <c r="C181" s="165">
        <v>50000</v>
      </c>
      <c r="D181" s="178"/>
      <c r="F181" s="184" t="s">
        <v>318</v>
      </c>
      <c r="G181" s="164">
        <v>15</v>
      </c>
    </row>
    <row r="182" spans="1:7" ht="13.5" customHeight="1">
      <c r="A182" s="167" t="s">
        <v>110</v>
      </c>
      <c r="B182" s="164" t="s">
        <v>515</v>
      </c>
      <c r="C182" s="165" t="e">
        <v>#VALUE!</v>
      </c>
      <c r="D182" s="178"/>
      <c r="F182" s="167" t="s">
        <v>110</v>
      </c>
      <c r="G182" s="164" t="s">
        <v>515</v>
      </c>
    </row>
    <row r="183" spans="1:7" ht="13.5" customHeight="1">
      <c r="A183" s="167" t="s">
        <v>111</v>
      </c>
      <c r="B183" s="164">
        <v>15</v>
      </c>
      <c r="C183" s="165">
        <v>100000</v>
      </c>
      <c r="D183" s="178"/>
      <c r="F183" s="167" t="s">
        <v>111</v>
      </c>
      <c r="G183" s="164">
        <v>15</v>
      </c>
    </row>
    <row r="184" spans="1:7" ht="13.5" customHeight="1">
      <c r="A184" s="167" t="s">
        <v>112</v>
      </c>
      <c r="B184" s="164" t="s">
        <v>520</v>
      </c>
      <c r="C184" s="165">
        <v>150000</v>
      </c>
      <c r="D184" s="178"/>
      <c r="F184" s="167" t="s">
        <v>112</v>
      </c>
      <c r="G184" s="164" t="s">
        <v>514</v>
      </c>
    </row>
    <row r="185" spans="1:7" ht="13.5" customHeight="1">
      <c r="A185" s="167" t="s">
        <v>113</v>
      </c>
      <c r="B185" s="169">
        <v>10</v>
      </c>
      <c r="C185" s="165">
        <v>476190</v>
      </c>
      <c r="D185" s="181"/>
      <c r="F185" s="167" t="s">
        <v>113</v>
      </c>
      <c r="G185" s="169">
        <v>13</v>
      </c>
    </row>
    <row r="186" spans="1:7" ht="13.5" customHeight="1">
      <c r="A186" s="167" t="s">
        <v>114</v>
      </c>
      <c r="B186" s="164">
        <v>10</v>
      </c>
      <c r="C186" s="165">
        <v>200000</v>
      </c>
      <c r="D186" s="181"/>
      <c r="F186" s="167" t="s">
        <v>114</v>
      </c>
      <c r="G186" s="164">
        <v>10</v>
      </c>
    </row>
    <row r="187" spans="1:7" ht="13.5" customHeight="1">
      <c r="A187" s="167" t="s">
        <v>460</v>
      </c>
      <c r="B187" s="164">
        <v>130</v>
      </c>
      <c r="C187" s="165">
        <v>500000</v>
      </c>
      <c r="D187" s="178"/>
      <c r="F187" s="167" t="s">
        <v>460</v>
      </c>
      <c r="G187" s="164">
        <v>130</v>
      </c>
    </row>
    <row r="188" spans="1:7" ht="13.5" customHeight="1">
      <c r="A188" s="167" t="s">
        <v>115</v>
      </c>
      <c r="B188" s="164" t="s">
        <v>514</v>
      </c>
      <c r="C188" s="165" t="e">
        <v>#VALUE!</v>
      </c>
      <c r="D188" s="178"/>
      <c r="F188" s="167" t="s">
        <v>115</v>
      </c>
      <c r="G188" s="164" t="s">
        <v>514</v>
      </c>
    </row>
    <row r="189" spans="1:7" ht="13.5" customHeight="1">
      <c r="A189" s="167" t="s">
        <v>116</v>
      </c>
      <c r="B189" s="164">
        <v>30</v>
      </c>
      <c r="C189" s="165" t="e">
        <v>#VALUE!</v>
      </c>
      <c r="D189" s="178"/>
      <c r="F189" s="167" t="s">
        <v>116</v>
      </c>
      <c r="G189" s="164">
        <v>30</v>
      </c>
    </row>
    <row r="190" spans="1:7" ht="13.5" customHeight="1">
      <c r="A190" s="167" t="s">
        <v>117</v>
      </c>
      <c r="B190" s="164">
        <v>18</v>
      </c>
      <c r="C190" s="165">
        <v>500000</v>
      </c>
      <c r="D190" s="178"/>
      <c r="F190" s="167" t="s">
        <v>117</v>
      </c>
      <c r="G190" s="164">
        <v>18</v>
      </c>
    </row>
    <row r="191" spans="1:7" ht="13.5" customHeight="1">
      <c r="A191" s="167" t="s">
        <v>319</v>
      </c>
      <c r="B191" s="164">
        <v>18</v>
      </c>
      <c r="C191" s="165">
        <v>300000</v>
      </c>
      <c r="D191" s="178"/>
      <c r="F191" s="167" t="s">
        <v>319</v>
      </c>
      <c r="G191" s="164">
        <v>18</v>
      </c>
    </row>
    <row r="192" spans="1:7" ht="13.5" customHeight="1">
      <c r="A192" s="167" t="s">
        <v>118</v>
      </c>
      <c r="B192" s="164">
        <v>30</v>
      </c>
      <c r="C192" s="165">
        <v>50000</v>
      </c>
      <c r="D192" s="178"/>
      <c r="F192" s="167" t="s">
        <v>118</v>
      </c>
      <c r="G192" s="164">
        <v>30</v>
      </c>
    </row>
    <row r="193" spans="1:7" ht="13.5" customHeight="1">
      <c r="A193" s="167" t="s">
        <v>119</v>
      </c>
      <c r="B193" s="164">
        <v>75</v>
      </c>
      <c r="C193" s="165">
        <v>350000</v>
      </c>
      <c r="D193" s="178"/>
      <c r="F193" s="167" t="s">
        <v>119</v>
      </c>
      <c r="G193" s="169">
        <v>75</v>
      </c>
    </row>
    <row r="194" spans="1:7" ht="13.5" customHeight="1">
      <c r="A194" s="167" t="s">
        <v>320</v>
      </c>
      <c r="B194" s="164" t="s">
        <v>515</v>
      </c>
      <c r="C194" s="165">
        <v>500000</v>
      </c>
      <c r="D194" s="178"/>
      <c r="F194" s="167" t="s">
        <v>320</v>
      </c>
      <c r="G194" s="164" t="s">
        <v>515</v>
      </c>
    </row>
    <row r="195" spans="1:7" ht="13.5" customHeight="1">
      <c r="A195" s="167" t="s">
        <v>445</v>
      </c>
      <c r="B195" s="164">
        <v>125</v>
      </c>
      <c r="C195" s="165">
        <v>600000</v>
      </c>
      <c r="F195" s="167" t="s">
        <v>445</v>
      </c>
      <c r="G195" s="164">
        <v>125</v>
      </c>
    </row>
    <row r="196" spans="1:7" ht="13.5" customHeight="1">
      <c r="A196" s="184" t="s">
        <v>321</v>
      </c>
      <c r="B196" s="164" t="s">
        <v>515</v>
      </c>
      <c r="C196" s="165">
        <v>1000000</v>
      </c>
      <c r="F196" s="184" t="s">
        <v>321</v>
      </c>
      <c r="G196" s="164" t="s">
        <v>515</v>
      </c>
    </row>
    <row r="197" spans="1:7" ht="13.5" customHeight="1">
      <c r="A197" s="184" t="s">
        <v>383</v>
      </c>
      <c r="B197" s="164">
        <v>15</v>
      </c>
      <c r="C197" s="165">
        <v>500000</v>
      </c>
      <c r="D197" s="178"/>
      <c r="F197" s="184" t="s">
        <v>383</v>
      </c>
      <c r="G197" s="164">
        <v>15</v>
      </c>
    </row>
    <row r="198" spans="1:7" ht="13.5" customHeight="1">
      <c r="A198" s="184" t="s">
        <v>449</v>
      </c>
      <c r="B198" s="164">
        <v>10</v>
      </c>
      <c r="C198" s="165">
        <v>300000</v>
      </c>
      <c r="D198" s="178"/>
      <c r="F198" s="184" t="s">
        <v>449</v>
      </c>
      <c r="G198" s="164">
        <v>10</v>
      </c>
    </row>
    <row r="199" spans="1:7" ht="13.5" customHeight="1">
      <c r="A199" s="167" t="s">
        <v>120</v>
      </c>
      <c r="B199" s="164" t="s">
        <v>514</v>
      </c>
      <c r="C199" s="165">
        <v>1000000</v>
      </c>
      <c r="D199" s="178"/>
      <c r="F199" s="167" t="s">
        <v>120</v>
      </c>
      <c r="G199" s="164" t="s">
        <v>514</v>
      </c>
    </row>
    <row r="200" spans="1:7" ht="13.5" customHeight="1">
      <c r="A200" s="167" t="s">
        <v>322</v>
      </c>
      <c r="B200" s="164">
        <v>10</v>
      </c>
      <c r="C200" s="165">
        <v>500000</v>
      </c>
      <c r="D200" s="178"/>
      <c r="F200" s="167" t="s">
        <v>322</v>
      </c>
      <c r="G200" s="164">
        <v>10</v>
      </c>
    </row>
    <row r="201" spans="1:7" ht="13.5" customHeight="1">
      <c r="A201" s="186" t="s">
        <v>326</v>
      </c>
      <c r="B201" s="164" t="s">
        <v>514</v>
      </c>
      <c r="C201" s="165">
        <v>150000</v>
      </c>
      <c r="D201" s="178"/>
      <c r="F201" s="186" t="s">
        <v>326</v>
      </c>
      <c r="G201" s="169" t="s">
        <v>514</v>
      </c>
    </row>
    <row r="202" spans="1:7" ht="13.5" customHeight="1">
      <c r="A202" s="167" t="s">
        <v>121</v>
      </c>
      <c r="B202" s="164" t="s">
        <v>514</v>
      </c>
      <c r="C202" s="165">
        <v>150000</v>
      </c>
      <c r="D202" s="178"/>
      <c r="F202" s="167" t="s">
        <v>121</v>
      </c>
      <c r="G202" s="164" t="s">
        <v>514</v>
      </c>
    </row>
    <row r="203" spans="1:7" ht="13.5" customHeight="1">
      <c r="A203" s="167" t="s">
        <v>505</v>
      </c>
      <c r="B203" s="164" t="s">
        <v>514</v>
      </c>
      <c r="C203" s="165">
        <v>150000</v>
      </c>
      <c r="D203" s="178"/>
      <c r="F203" s="167" t="s">
        <v>505</v>
      </c>
      <c r="G203" s="164" t="s">
        <v>514</v>
      </c>
    </row>
    <row r="204" spans="1:7" ht="13.5" customHeight="1">
      <c r="A204" s="167" t="s">
        <v>323</v>
      </c>
      <c r="B204" s="164">
        <v>270</v>
      </c>
      <c r="C204" s="165">
        <v>800000</v>
      </c>
      <c r="D204" s="178"/>
      <c r="F204" s="167" t="s">
        <v>506</v>
      </c>
      <c r="G204" s="164">
        <v>270</v>
      </c>
    </row>
    <row r="205" spans="1:7" ht="13.5" customHeight="1">
      <c r="A205" s="167" t="s">
        <v>507</v>
      </c>
      <c r="B205" s="169">
        <v>10</v>
      </c>
      <c r="C205" s="165">
        <v>100000</v>
      </c>
      <c r="D205" s="178"/>
      <c r="F205" s="167" t="s">
        <v>507</v>
      </c>
      <c r="G205" s="164">
        <v>10</v>
      </c>
    </row>
    <row r="206" spans="1:7" ht="13.5" customHeight="1">
      <c r="A206" s="167" t="s">
        <v>324</v>
      </c>
      <c r="B206" s="164">
        <v>100</v>
      </c>
      <c r="C206" s="165">
        <v>500000</v>
      </c>
      <c r="D206" s="178"/>
      <c r="F206" s="167" t="s">
        <v>324</v>
      </c>
      <c r="G206" s="164">
        <v>100</v>
      </c>
    </row>
    <row r="207" spans="1:7" ht="13.5" customHeight="1">
      <c r="A207" s="167" t="s">
        <v>508</v>
      </c>
      <c r="B207" s="164" t="s">
        <v>514</v>
      </c>
      <c r="C207" s="165">
        <v>800000</v>
      </c>
      <c r="D207" s="178"/>
      <c r="F207" s="167" t="s">
        <v>508</v>
      </c>
      <c r="G207" s="164" t="s">
        <v>514</v>
      </c>
    </row>
    <row r="208" spans="1:7" ht="13.5" customHeight="1">
      <c r="A208" s="167" t="s">
        <v>450</v>
      </c>
      <c r="B208" s="164">
        <v>150</v>
      </c>
      <c r="C208" s="165">
        <v>1000000</v>
      </c>
      <c r="D208" s="178"/>
      <c r="F208" s="167" t="s">
        <v>450</v>
      </c>
      <c r="G208" s="164">
        <v>150</v>
      </c>
    </row>
    <row r="209" spans="1:7" ht="13.5" customHeight="1">
      <c r="A209" s="167" t="s">
        <v>325</v>
      </c>
      <c r="B209" s="164">
        <v>10</v>
      </c>
      <c r="C209" s="165">
        <v>150000</v>
      </c>
      <c r="D209" s="178"/>
      <c r="F209" s="167" t="s">
        <v>325</v>
      </c>
      <c r="G209" s="164">
        <v>10</v>
      </c>
    </row>
    <row r="210" spans="1:7" ht="13.5" customHeight="1">
      <c r="A210" s="167" t="s">
        <v>327</v>
      </c>
      <c r="B210" s="164">
        <v>15</v>
      </c>
      <c r="C210" s="165">
        <v>600000</v>
      </c>
      <c r="D210" s="178"/>
      <c r="F210" s="167" t="s">
        <v>327</v>
      </c>
      <c r="G210" s="164">
        <v>15</v>
      </c>
    </row>
    <row r="211" spans="1:7" ht="13.5" customHeight="1">
      <c r="A211" s="167" t="s">
        <v>392</v>
      </c>
      <c r="B211" s="164">
        <v>180</v>
      </c>
      <c r="C211" s="165">
        <v>300000</v>
      </c>
      <c r="D211" s="178"/>
      <c r="F211" s="167" t="s">
        <v>392</v>
      </c>
      <c r="G211" s="164">
        <v>180</v>
      </c>
    </row>
    <row r="212" spans="1:7" ht="13.5" customHeight="1">
      <c r="A212" s="167" t="s">
        <v>122</v>
      </c>
      <c r="B212" s="164">
        <v>10</v>
      </c>
      <c r="C212" s="165">
        <v>200000</v>
      </c>
      <c r="D212" s="178"/>
      <c r="F212" s="167" t="s">
        <v>122</v>
      </c>
      <c r="G212" s="164">
        <v>10</v>
      </c>
    </row>
    <row r="213" spans="1:7" ht="13.5" customHeight="1">
      <c r="A213" s="167" t="s">
        <v>123</v>
      </c>
      <c r="B213" s="164">
        <v>10</v>
      </c>
      <c r="C213" s="165">
        <v>100000</v>
      </c>
      <c r="D213" s="178"/>
      <c r="F213" s="167" t="s">
        <v>123</v>
      </c>
      <c r="G213" s="164">
        <v>10</v>
      </c>
    </row>
    <row r="214" spans="1:7" ht="13.5" customHeight="1">
      <c r="A214" s="167" t="s">
        <v>443</v>
      </c>
      <c r="B214" s="164">
        <v>130</v>
      </c>
      <c r="C214" s="165">
        <v>2000000</v>
      </c>
      <c r="D214" s="178"/>
      <c r="F214" s="167" t="s">
        <v>443</v>
      </c>
      <c r="G214" s="164">
        <v>130</v>
      </c>
    </row>
    <row r="215" spans="1:7" ht="13.5" customHeight="1">
      <c r="A215" s="167" t="s">
        <v>509</v>
      </c>
      <c r="B215" s="169">
        <v>20</v>
      </c>
      <c r="C215" s="165">
        <v>300000</v>
      </c>
      <c r="D215" s="178"/>
      <c r="F215" s="167" t="s">
        <v>509</v>
      </c>
      <c r="G215" s="169">
        <v>15</v>
      </c>
    </row>
    <row r="216" spans="1:7" ht="13.5" customHeight="1">
      <c r="A216" s="167" t="s">
        <v>413</v>
      </c>
      <c r="B216" s="169">
        <v>28</v>
      </c>
      <c r="C216" s="165">
        <v>100000</v>
      </c>
      <c r="D216" s="178"/>
      <c r="F216" s="167" t="s">
        <v>413</v>
      </c>
      <c r="G216" s="169">
        <v>28</v>
      </c>
    </row>
    <row r="217" spans="1:7" ht="13.5" customHeight="1">
      <c r="A217" s="167" t="s">
        <v>385</v>
      </c>
      <c r="B217" s="164">
        <v>40</v>
      </c>
      <c r="C217" s="165">
        <v>350000</v>
      </c>
      <c r="D217" s="178"/>
      <c r="F217" s="167" t="s">
        <v>385</v>
      </c>
      <c r="G217" s="164">
        <v>40</v>
      </c>
    </row>
    <row r="218" spans="1:7" ht="13.5" customHeight="1">
      <c r="A218" s="187" t="s">
        <v>371</v>
      </c>
      <c r="B218" s="164">
        <v>5</v>
      </c>
      <c r="C218" s="165">
        <v>150000</v>
      </c>
      <c r="D218" s="178"/>
      <c r="F218" s="187" t="s">
        <v>371</v>
      </c>
      <c r="G218" s="164">
        <v>5</v>
      </c>
    </row>
    <row r="219" spans="1:7" ht="13.5" customHeight="1">
      <c r="A219" s="167" t="s">
        <v>394</v>
      </c>
      <c r="B219" s="164">
        <v>20</v>
      </c>
      <c r="C219" s="165">
        <v>300000</v>
      </c>
      <c r="D219" s="181"/>
      <c r="F219" s="167" t="s">
        <v>394</v>
      </c>
      <c r="G219" s="164">
        <v>20</v>
      </c>
    </row>
    <row r="220" spans="1:7" ht="13.5" customHeight="1">
      <c r="A220" s="167" t="s">
        <v>386</v>
      </c>
      <c r="B220" s="164">
        <v>10</v>
      </c>
      <c r="C220" s="165">
        <v>150000</v>
      </c>
      <c r="D220" s="178"/>
      <c r="F220" s="167" t="s">
        <v>386</v>
      </c>
      <c r="G220" s="164">
        <v>10</v>
      </c>
    </row>
    <row r="221" spans="1:7" ht="13.5" customHeight="1">
      <c r="A221" s="187" t="s">
        <v>510</v>
      </c>
      <c r="B221" s="164">
        <v>15</v>
      </c>
      <c r="C221" s="165">
        <v>250000</v>
      </c>
      <c r="D221" s="178"/>
      <c r="F221" s="187" t="s">
        <v>510</v>
      </c>
      <c r="G221" s="164">
        <v>15</v>
      </c>
    </row>
    <row r="222" spans="1:7" ht="13.5" customHeight="1">
      <c r="A222" s="187" t="s">
        <v>242</v>
      </c>
      <c r="B222" s="164">
        <v>55</v>
      </c>
      <c r="C222" s="165">
        <v>200000</v>
      </c>
      <c r="D222" s="178"/>
      <c r="F222" s="187" t="s">
        <v>242</v>
      </c>
      <c r="G222" s="164">
        <v>48</v>
      </c>
    </row>
    <row r="223" spans="1:6" ht="13.5" customHeight="1">
      <c r="A223" s="187" t="s">
        <v>241</v>
      </c>
      <c r="B223" s="164" t="s">
        <v>514</v>
      </c>
      <c r="C223" s="165" t="e">
        <v>#VALUE!</v>
      </c>
      <c r="D223" s="178"/>
      <c r="F223" s="187" t="s">
        <v>241</v>
      </c>
    </row>
    <row r="224" spans="1:7" ht="13.5" customHeight="1">
      <c r="A224" s="187" t="s">
        <v>398</v>
      </c>
      <c r="B224" s="169">
        <v>70</v>
      </c>
      <c r="C224" s="165">
        <v>300000</v>
      </c>
      <c r="D224" s="178"/>
      <c r="F224" s="187" t="s">
        <v>398</v>
      </c>
      <c r="G224" s="164">
        <v>75</v>
      </c>
    </row>
    <row r="225" spans="1:7" ht="13.5" customHeight="1">
      <c r="A225" s="167" t="s">
        <v>393</v>
      </c>
      <c r="B225" s="164">
        <v>15</v>
      </c>
      <c r="C225" s="165">
        <v>250000</v>
      </c>
      <c r="D225" s="178"/>
      <c r="F225" s="188" t="s">
        <v>393</v>
      </c>
      <c r="G225" s="164">
        <v>15</v>
      </c>
    </row>
    <row r="226" spans="1:8" ht="13.5">
      <c r="A226" s="167" t="s">
        <v>387</v>
      </c>
      <c r="B226" s="164">
        <v>45</v>
      </c>
      <c r="C226" s="165">
        <v>500000</v>
      </c>
      <c r="F226" s="167" t="s">
        <v>387</v>
      </c>
      <c r="G226" s="164">
        <v>45</v>
      </c>
      <c r="H226" s="108"/>
    </row>
    <row r="227" spans="1:8" ht="13.5">
      <c r="A227" s="167" t="s">
        <v>389</v>
      </c>
      <c r="B227" s="164">
        <v>80</v>
      </c>
      <c r="C227" s="165">
        <v>600000</v>
      </c>
      <c r="F227" s="167" t="s">
        <v>389</v>
      </c>
      <c r="G227" s="164">
        <v>80</v>
      </c>
      <c r="H227" s="108"/>
    </row>
    <row r="228" spans="1:8" ht="13.5">
      <c r="A228" s="167" t="s">
        <v>388</v>
      </c>
      <c r="B228" s="164">
        <v>85</v>
      </c>
      <c r="C228" s="165">
        <v>800000</v>
      </c>
      <c r="F228" s="167" t="s">
        <v>388</v>
      </c>
      <c r="G228" s="164">
        <v>85</v>
      </c>
      <c r="H228" s="108"/>
    </row>
    <row r="229" spans="1:8" ht="13.5">
      <c r="A229" s="187" t="s">
        <v>399</v>
      </c>
      <c r="B229" s="164">
        <v>10</v>
      </c>
      <c r="C229" s="165">
        <v>500000</v>
      </c>
      <c r="F229" s="187" t="s">
        <v>399</v>
      </c>
      <c r="G229" s="164">
        <v>10</v>
      </c>
      <c r="H229" s="108"/>
    </row>
    <row r="230" spans="1:8" ht="13.5">
      <c r="A230" s="187" t="s">
        <v>400</v>
      </c>
      <c r="B230" s="164">
        <v>15</v>
      </c>
      <c r="C230" s="165">
        <v>300000</v>
      </c>
      <c r="F230" s="187" t="s">
        <v>400</v>
      </c>
      <c r="G230" s="164">
        <v>15</v>
      </c>
      <c r="H230" s="108"/>
    </row>
    <row r="231" spans="1:8" ht="13.5">
      <c r="A231" s="187" t="s">
        <v>420</v>
      </c>
      <c r="B231" s="164">
        <v>60</v>
      </c>
      <c r="C231" s="165">
        <v>500000</v>
      </c>
      <c r="F231" s="187" t="s">
        <v>420</v>
      </c>
      <c r="G231" s="164">
        <v>55</v>
      </c>
      <c r="H231" s="108"/>
    </row>
    <row r="232" spans="1:8" ht="13.5">
      <c r="A232" s="187" t="s">
        <v>421</v>
      </c>
      <c r="B232" s="164">
        <v>35</v>
      </c>
      <c r="C232" s="165">
        <v>200000</v>
      </c>
      <c r="F232" s="187" t="s">
        <v>421</v>
      </c>
      <c r="G232" s="164">
        <v>40</v>
      </c>
      <c r="H232" s="108"/>
    </row>
    <row r="233" spans="1:8" ht="13.5">
      <c r="A233" s="187" t="s">
        <v>451</v>
      </c>
      <c r="B233" s="164">
        <v>135</v>
      </c>
      <c r="C233" s="165">
        <v>200000</v>
      </c>
      <c r="F233" s="187" t="s">
        <v>448</v>
      </c>
      <c r="G233" s="164">
        <v>135</v>
      </c>
      <c r="H233" s="108"/>
    </row>
    <row r="234" spans="1:8" ht="13.5">
      <c r="A234" s="184" t="s">
        <v>328</v>
      </c>
      <c r="C234" s="165">
        <v>300000</v>
      </c>
      <c r="F234" s="184" t="s">
        <v>328</v>
      </c>
      <c r="H234" s="108"/>
    </row>
    <row r="235" spans="1:8" ht="13.5">
      <c r="A235" s="189" t="s">
        <v>329</v>
      </c>
      <c r="B235" s="164">
        <v>10</v>
      </c>
      <c r="C235" s="165">
        <v>250000</v>
      </c>
      <c r="F235" s="189" t="s">
        <v>329</v>
      </c>
      <c r="G235" s="164">
        <v>10</v>
      </c>
      <c r="H235" s="108"/>
    </row>
    <row r="236" spans="1:8" ht="13.5">
      <c r="A236" s="190" t="s">
        <v>12</v>
      </c>
      <c r="B236" s="164">
        <v>15</v>
      </c>
      <c r="C236" s="165">
        <v>300000</v>
      </c>
      <c r="F236" s="190" t="s">
        <v>12</v>
      </c>
      <c r="G236" s="164">
        <v>15</v>
      </c>
      <c r="H236" s="108"/>
    </row>
    <row r="237" spans="1:8" ht="13.5">
      <c r="A237" s="190" t="s">
        <v>422</v>
      </c>
      <c r="B237" s="164">
        <v>300</v>
      </c>
      <c r="C237" s="165">
        <v>600000</v>
      </c>
      <c r="F237" s="190" t="s">
        <v>422</v>
      </c>
      <c r="G237" s="164">
        <v>300</v>
      </c>
      <c r="H237" s="108"/>
    </row>
    <row r="238" spans="1:8" ht="13.5">
      <c r="A238" s="190" t="s">
        <v>26</v>
      </c>
      <c r="B238" s="169">
        <v>250</v>
      </c>
      <c r="C238" s="165">
        <v>1000000</v>
      </c>
      <c r="F238" s="190" t="s">
        <v>26</v>
      </c>
      <c r="G238" s="169">
        <v>250</v>
      </c>
      <c r="H238" s="108"/>
    </row>
    <row r="239" spans="1:8" ht="13.5">
      <c r="A239" s="190" t="s">
        <v>275</v>
      </c>
      <c r="B239" s="169">
        <v>230</v>
      </c>
      <c r="C239" s="165">
        <v>1500000</v>
      </c>
      <c r="F239" s="190" t="s">
        <v>275</v>
      </c>
      <c r="G239" s="169">
        <v>240</v>
      </c>
      <c r="H239" s="108"/>
    </row>
    <row r="240" spans="1:8" ht="13.5">
      <c r="A240" s="190" t="s">
        <v>511</v>
      </c>
      <c r="B240" s="169" t="s">
        <v>514</v>
      </c>
      <c r="C240" s="165">
        <v>200000</v>
      </c>
      <c r="F240" s="190" t="s">
        <v>423</v>
      </c>
      <c r="G240" s="169" t="s">
        <v>514</v>
      </c>
      <c r="H240" s="108"/>
    </row>
    <row r="241" spans="1:8" ht="13.5">
      <c r="A241" s="190" t="s">
        <v>276</v>
      </c>
      <c r="B241" s="169">
        <v>60</v>
      </c>
      <c r="C241" s="165" t="e">
        <v>#VALUE!</v>
      </c>
      <c r="F241" s="190" t="s">
        <v>276</v>
      </c>
      <c r="G241" s="169">
        <v>60</v>
      </c>
      <c r="H241" s="108"/>
    </row>
    <row r="242" spans="1:8" ht="13.5">
      <c r="A242" s="190" t="s">
        <v>51</v>
      </c>
      <c r="B242" s="169">
        <v>30</v>
      </c>
      <c r="C242" s="165">
        <v>600000</v>
      </c>
      <c r="F242" s="190" t="s">
        <v>51</v>
      </c>
      <c r="G242" s="169">
        <v>30</v>
      </c>
      <c r="H242" s="108"/>
    </row>
    <row r="243" spans="1:8" ht="13.5">
      <c r="A243" s="190" t="s">
        <v>279</v>
      </c>
      <c r="B243" s="169">
        <v>85</v>
      </c>
      <c r="C243" s="165">
        <v>2000000</v>
      </c>
      <c r="F243" s="190" t="s">
        <v>279</v>
      </c>
      <c r="G243" s="169">
        <v>90</v>
      </c>
      <c r="H243" s="108"/>
    </row>
    <row r="244" spans="1:8" ht="13.5">
      <c r="A244" s="190" t="s">
        <v>468</v>
      </c>
      <c r="B244" s="169">
        <v>30</v>
      </c>
      <c r="C244" s="165">
        <v>200000</v>
      </c>
      <c r="F244" s="190" t="s">
        <v>468</v>
      </c>
      <c r="G244" s="169">
        <v>30</v>
      </c>
      <c r="H244" s="108"/>
    </row>
    <row r="245" spans="1:8" ht="13.5">
      <c r="A245" s="190" t="s">
        <v>56</v>
      </c>
      <c r="B245" s="169">
        <v>80</v>
      </c>
      <c r="C245" s="165">
        <v>500000</v>
      </c>
      <c r="F245" s="190" t="s">
        <v>56</v>
      </c>
      <c r="G245" s="169">
        <v>80</v>
      </c>
      <c r="H245" s="108"/>
    </row>
    <row r="246" spans="1:8" ht="13.5">
      <c r="A246" s="190" t="s">
        <v>65</v>
      </c>
      <c r="B246" s="169">
        <v>150</v>
      </c>
      <c r="C246" s="165">
        <v>600000</v>
      </c>
      <c r="F246" s="190" t="s">
        <v>65</v>
      </c>
      <c r="G246" s="169">
        <v>150</v>
      </c>
      <c r="H246" s="108"/>
    </row>
    <row r="247" spans="1:8" ht="13.5">
      <c r="A247" s="190" t="s">
        <v>68</v>
      </c>
      <c r="B247" s="169">
        <v>20</v>
      </c>
      <c r="C247" s="165">
        <v>500000</v>
      </c>
      <c r="F247" s="190" t="s">
        <v>68</v>
      </c>
      <c r="G247" s="169">
        <v>20</v>
      </c>
      <c r="H247" s="108"/>
    </row>
    <row r="248" spans="1:8" ht="13.5">
      <c r="A248" s="190" t="s">
        <v>70</v>
      </c>
      <c r="B248" s="169">
        <v>65</v>
      </c>
      <c r="C248" s="165">
        <v>1300000</v>
      </c>
      <c r="F248" s="190" t="s">
        <v>70</v>
      </c>
      <c r="G248" s="169">
        <v>65</v>
      </c>
      <c r="H248" s="108"/>
    </row>
    <row r="249" spans="1:8" ht="13.5" customHeight="1">
      <c r="A249" s="190" t="s">
        <v>72</v>
      </c>
      <c r="B249" s="169">
        <v>350</v>
      </c>
      <c r="C249" s="165">
        <v>600000</v>
      </c>
      <c r="D249" s="178"/>
      <c r="F249" s="190" t="s">
        <v>72</v>
      </c>
      <c r="G249" s="169">
        <v>350</v>
      </c>
      <c r="H249" s="108"/>
    </row>
    <row r="250" spans="1:8" ht="13.5" customHeight="1">
      <c r="A250" s="190" t="s">
        <v>74</v>
      </c>
      <c r="B250" s="169">
        <v>10</v>
      </c>
      <c r="C250" s="165">
        <v>400000</v>
      </c>
      <c r="D250" s="178"/>
      <c r="F250" s="190" t="s">
        <v>74</v>
      </c>
      <c r="G250" s="169">
        <v>10</v>
      </c>
      <c r="H250" s="108"/>
    </row>
    <row r="251" spans="1:8" ht="13.5">
      <c r="A251" s="190" t="s">
        <v>273</v>
      </c>
      <c r="B251" s="169">
        <v>60</v>
      </c>
      <c r="C251" s="165">
        <v>500000</v>
      </c>
      <c r="F251" s="190" t="s">
        <v>273</v>
      </c>
      <c r="G251" s="169">
        <v>60</v>
      </c>
      <c r="H251" s="108"/>
    </row>
    <row r="252" spans="1:8" ht="13.5">
      <c r="A252" s="190" t="s">
        <v>78</v>
      </c>
      <c r="B252" s="169">
        <v>80</v>
      </c>
      <c r="C252" s="165">
        <v>300000</v>
      </c>
      <c r="F252" s="190" t="s">
        <v>78</v>
      </c>
      <c r="G252" s="169">
        <v>80</v>
      </c>
      <c r="H252" s="108"/>
    </row>
    <row r="253" spans="1:8" ht="13.5" customHeight="1">
      <c r="A253" s="190" t="s">
        <v>79</v>
      </c>
      <c r="B253" s="169">
        <v>35</v>
      </c>
      <c r="C253" s="165">
        <v>300000</v>
      </c>
      <c r="D253" s="178"/>
      <c r="F253" s="190" t="s">
        <v>79</v>
      </c>
      <c r="G253" s="169">
        <v>35</v>
      </c>
      <c r="H253" s="108"/>
    </row>
    <row r="254" spans="1:8" ht="13.5" customHeight="1">
      <c r="A254" s="190" t="s">
        <v>84</v>
      </c>
      <c r="B254" s="169">
        <v>10</v>
      </c>
      <c r="C254" s="165">
        <v>100000</v>
      </c>
      <c r="D254" s="178"/>
      <c r="F254" s="190" t="s">
        <v>84</v>
      </c>
      <c r="G254" s="169">
        <v>10</v>
      </c>
      <c r="H254" s="108"/>
    </row>
    <row r="255" spans="1:8" ht="13.5" customHeight="1">
      <c r="A255" s="190" t="s">
        <v>91</v>
      </c>
      <c r="B255" s="169">
        <v>10</v>
      </c>
      <c r="C255" s="165">
        <v>200000</v>
      </c>
      <c r="D255" s="178"/>
      <c r="F255" s="190" t="s">
        <v>91</v>
      </c>
      <c r="G255" s="164">
        <v>10</v>
      </c>
      <c r="H255" s="108"/>
    </row>
    <row r="256" spans="1:8" ht="13.5">
      <c r="A256" s="190" t="s">
        <v>99</v>
      </c>
      <c r="B256" s="169">
        <v>10</v>
      </c>
      <c r="C256" s="165">
        <v>100000</v>
      </c>
      <c r="F256" s="190" t="s">
        <v>99</v>
      </c>
      <c r="G256" s="169">
        <v>10</v>
      </c>
      <c r="H256" s="108"/>
    </row>
    <row r="257" spans="1:8" ht="13.5">
      <c r="A257" s="190" t="s">
        <v>512</v>
      </c>
      <c r="B257" s="169">
        <v>15</v>
      </c>
      <c r="C257" s="165">
        <v>250000</v>
      </c>
      <c r="F257" s="190" t="s">
        <v>512</v>
      </c>
      <c r="G257" s="169">
        <v>15</v>
      </c>
      <c r="H257" s="108"/>
    </row>
    <row r="258" spans="1:8" ht="13.5">
      <c r="A258" s="190" t="s">
        <v>280</v>
      </c>
      <c r="B258" s="169">
        <v>35</v>
      </c>
      <c r="C258" s="165" t="e">
        <v>#VALUE!</v>
      </c>
      <c r="F258" s="190" t="s">
        <v>280</v>
      </c>
      <c r="G258" s="169">
        <v>35</v>
      </c>
      <c r="H258" s="108"/>
    </row>
    <row r="259" spans="1:8" ht="13.5">
      <c r="A259" s="190" t="s">
        <v>106</v>
      </c>
      <c r="B259" s="169">
        <v>10</v>
      </c>
      <c r="C259" s="165">
        <v>300000</v>
      </c>
      <c r="D259" s="191"/>
      <c r="E259" s="191"/>
      <c r="F259" s="190" t="s">
        <v>106</v>
      </c>
      <c r="G259" s="169">
        <v>10</v>
      </c>
      <c r="H259" s="108"/>
    </row>
    <row r="260" ht="13.5">
      <c r="H260" s="108"/>
    </row>
    <row r="282" spans="4:5" ht="13.5">
      <c r="D282" s="191"/>
      <c r="E282" s="191"/>
    </row>
    <row r="283" ht="13.5">
      <c r="H283" s="108"/>
    </row>
  </sheetData>
  <sheetProtection password="C69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2015-02-13T02:58:25Z</cp:lastPrinted>
  <dcterms:created xsi:type="dcterms:W3CDTF">1998-12-15T01:54:18Z</dcterms:created>
  <dcterms:modified xsi:type="dcterms:W3CDTF">2015-02-20T07:48:54Z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